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defaultThemeVersion="124226"/>
  <bookViews>
    <workbookView xWindow="0" yWindow="0" windowWidth="24240" windowHeight="12330"/>
  </bookViews>
  <sheets>
    <sheet name="Formato de Seguimiento de Indic" sheetId="1" r:id="rId1"/>
    <sheet name="Instructivo" sheetId="2" r:id="rId2"/>
  </sheets>
  <definedNames>
    <definedName name="_xlnm.Print_Area" localSheetId="0">'Formato de Seguimiento de Indic'!$A$1:$AC$118</definedName>
    <definedName name="_xlnm.Print_Titles" localSheetId="0">'Formato de Seguimiento de Indic'!$9:$11</definedName>
  </definedNames>
  <calcPr calcId="145621"/>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Y13" i="1" l="1"/>
  <c r="Z113" i="1" l="1"/>
  <c r="Y113" i="1"/>
  <c r="W113" i="1"/>
  <c r="V113" i="1"/>
  <c r="AA111" i="1"/>
  <c r="X111" i="1"/>
  <c r="K111" i="1"/>
  <c r="Z110" i="1"/>
  <c r="Y110" i="1"/>
  <c r="W110" i="1"/>
  <c r="V110" i="1"/>
  <c r="AA108" i="1"/>
  <c r="X108" i="1"/>
  <c r="K108" i="1"/>
  <c r="Z107" i="1"/>
  <c r="Y107" i="1"/>
  <c r="W107" i="1"/>
  <c r="V107" i="1"/>
  <c r="AA105" i="1"/>
  <c r="X105" i="1"/>
  <c r="K105" i="1"/>
  <c r="Z104" i="1"/>
  <c r="Y104" i="1"/>
  <c r="W104" i="1"/>
  <c r="V104" i="1"/>
  <c r="AA102" i="1"/>
  <c r="X102" i="1"/>
  <c r="K102" i="1"/>
  <c r="Z87" i="1" l="1"/>
  <c r="Y87" i="1"/>
  <c r="W87" i="1"/>
  <c r="V87" i="1"/>
  <c r="AA85" i="1"/>
  <c r="X85" i="1"/>
  <c r="K85" i="1"/>
  <c r="H85" i="1"/>
  <c r="K78" i="1"/>
  <c r="H78" i="1"/>
  <c r="Z73" i="1"/>
  <c r="Y73" i="1"/>
  <c r="W73" i="1"/>
  <c r="V73" i="1"/>
  <c r="AA71" i="1"/>
  <c r="X71" i="1"/>
  <c r="K71" i="1"/>
  <c r="H71" i="1"/>
  <c r="Z70" i="1"/>
  <c r="Y70" i="1"/>
  <c r="W70" i="1"/>
  <c r="V70" i="1"/>
  <c r="AA68" i="1"/>
  <c r="X68" i="1"/>
  <c r="K68" i="1"/>
  <c r="H68" i="1"/>
  <c r="Z67" i="1"/>
  <c r="Y67" i="1"/>
  <c r="W67" i="1"/>
  <c r="V67" i="1"/>
  <c r="S67" i="1"/>
  <c r="Q67" i="1"/>
  <c r="P67" i="1"/>
  <c r="N67" i="1"/>
  <c r="M67" i="1"/>
  <c r="AA65" i="1"/>
  <c r="X65" i="1"/>
  <c r="U65" i="1"/>
  <c r="R65" i="1"/>
  <c r="O65" i="1"/>
  <c r="K65" i="1"/>
  <c r="H65" i="1"/>
  <c r="Z64" i="1"/>
  <c r="Y64" i="1"/>
  <c r="W64" i="1"/>
  <c r="V64" i="1"/>
  <c r="T64" i="1"/>
  <c r="S64" i="1"/>
  <c r="Q64" i="1"/>
  <c r="P64" i="1"/>
  <c r="N64" i="1"/>
  <c r="M64" i="1"/>
  <c r="AA62" i="1"/>
  <c r="X62" i="1"/>
  <c r="U62" i="1"/>
  <c r="R62" i="1"/>
  <c r="O62" i="1"/>
  <c r="K62" i="1"/>
  <c r="H62" i="1"/>
  <c r="K59" i="1"/>
  <c r="H59" i="1"/>
  <c r="Z57" i="1"/>
  <c r="Y57" i="1"/>
  <c r="W57" i="1"/>
  <c r="V57" i="1"/>
  <c r="AA55" i="1"/>
  <c r="X55" i="1"/>
  <c r="K55" i="1"/>
  <c r="H55" i="1"/>
  <c r="Y47" i="1"/>
  <c r="Z47" i="1" s="1"/>
  <c r="Z46" i="1"/>
  <c r="Y46" i="1"/>
  <c r="Y44" i="1"/>
  <c r="Z44" i="1" s="1"/>
  <c r="Z43" i="1"/>
  <c r="Y43" i="1"/>
  <c r="W15" i="1"/>
  <c r="V15" i="1"/>
  <c r="S15" i="1"/>
  <c r="Q15" i="1"/>
  <c r="P15" i="1"/>
  <c r="N15" i="1"/>
  <c r="M15" i="1"/>
  <c r="X13" i="1"/>
  <c r="U13" i="1"/>
  <c r="R13" i="1"/>
  <c r="O13" i="1"/>
  <c r="W18" i="1"/>
  <c r="V18" i="1"/>
  <c r="S18" i="1"/>
  <c r="Q18" i="1"/>
  <c r="P18" i="1"/>
  <c r="N18" i="1"/>
  <c r="M18" i="1"/>
  <c r="X16" i="1"/>
  <c r="U16" i="1"/>
  <c r="R16" i="1"/>
  <c r="O16" i="1"/>
  <c r="W21" i="1"/>
  <c r="V21" i="1"/>
  <c r="S21" i="1"/>
  <c r="Q21" i="1"/>
  <c r="P21" i="1"/>
  <c r="N21" i="1"/>
  <c r="M21" i="1"/>
  <c r="X19" i="1"/>
  <c r="U19" i="1"/>
  <c r="R19" i="1"/>
  <c r="O19" i="1"/>
  <c r="W24" i="1"/>
  <c r="V24" i="1"/>
  <c r="S24" i="1"/>
  <c r="Q24" i="1"/>
  <c r="P24" i="1"/>
  <c r="N24" i="1"/>
  <c r="M24" i="1"/>
  <c r="X22" i="1"/>
  <c r="U22" i="1"/>
  <c r="R22" i="1"/>
  <c r="O22" i="1"/>
  <c r="W36" i="1"/>
  <c r="V36" i="1"/>
  <c r="S36" i="1"/>
  <c r="Q36" i="1"/>
  <c r="P36" i="1"/>
  <c r="N36" i="1"/>
  <c r="M36" i="1"/>
  <c r="X34" i="1"/>
  <c r="U34" i="1"/>
  <c r="R34" i="1"/>
  <c r="O34" i="1"/>
  <c r="W42" i="1"/>
  <c r="V42" i="1"/>
  <c r="S42" i="1"/>
  <c r="Q42" i="1"/>
  <c r="P42" i="1"/>
  <c r="N42" i="1"/>
  <c r="M42" i="1"/>
  <c r="X40" i="1"/>
  <c r="U40" i="1"/>
  <c r="R40" i="1"/>
  <c r="O40" i="1"/>
  <c r="Y41" i="1"/>
  <c r="Z41" i="1" s="1"/>
  <c r="Z40" i="1"/>
  <c r="Y40" i="1"/>
  <c r="K40" i="1"/>
  <c r="H40" i="1"/>
  <c r="Z39" i="1"/>
  <c r="Y39" i="1"/>
  <c r="W39" i="1"/>
  <c r="V38" i="1"/>
  <c r="AA37" i="1"/>
  <c r="V37" i="1"/>
  <c r="K37" i="1"/>
  <c r="H37" i="1"/>
  <c r="Y35" i="1"/>
  <c r="Z35" i="1" s="1"/>
  <c r="Z34" i="1"/>
  <c r="Y34" i="1"/>
  <c r="Y23" i="1"/>
  <c r="Z23" i="1" s="1"/>
  <c r="Z22" i="1"/>
  <c r="Y22" i="1"/>
  <c r="Y20" i="1"/>
  <c r="Z20" i="1" s="1"/>
  <c r="Z19" i="1"/>
  <c r="Y19" i="1"/>
  <c r="Y17" i="1"/>
  <c r="Z17" i="1" s="1"/>
  <c r="Z16" i="1"/>
  <c r="Y16" i="1"/>
  <c r="Z13" i="1"/>
  <c r="K34" i="1"/>
  <c r="H34" i="1"/>
  <c r="Z33" i="1"/>
  <c r="Y33" i="1"/>
  <c r="W33" i="1"/>
  <c r="AA31" i="1"/>
  <c r="V31" i="1"/>
  <c r="K31" i="1"/>
  <c r="H31" i="1"/>
  <c r="V29" i="1"/>
  <c r="V28" i="1"/>
  <c r="V26" i="1"/>
  <c r="W26" i="1" s="1"/>
  <c r="V25" i="1"/>
  <c r="K16" i="1"/>
  <c r="K13" i="1"/>
  <c r="H16" i="1"/>
  <c r="Y14" i="1"/>
  <c r="Z14" i="1" s="1"/>
  <c r="V39" i="1" l="1"/>
  <c r="AA40" i="1"/>
  <c r="Z45" i="1"/>
  <c r="Y24" i="1"/>
  <c r="AA19" i="1"/>
  <c r="Y42" i="1"/>
  <c r="Y48" i="1"/>
  <c r="Y18" i="1"/>
  <c r="Y45" i="1"/>
  <c r="Z48" i="1"/>
  <c r="Z42" i="1"/>
  <c r="Y21" i="1"/>
  <c r="Y36" i="1"/>
  <c r="Z36" i="1"/>
  <c r="AA34" i="1"/>
  <c r="Z24" i="1"/>
  <c r="Z21" i="1"/>
  <c r="Z18" i="1"/>
  <c r="Y15" i="1"/>
  <c r="Z15" i="1"/>
  <c r="V33" i="1"/>
  <c r="AA22" i="1"/>
  <c r="H75" i="1" l="1"/>
  <c r="Z80" i="1" l="1"/>
  <c r="Y80" i="1"/>
  <c r="W80" i="1"/>
  <c r="V80" i="1"/>
  <c r="S80" i="1"/>
  <c r="Q80" i="1"/>
  <c r="P80" i="1"/>
  <c r="N80" i="1"/>
  <c r="M80" i="1"/>
  <c r="AA78" i="1"/>
  <c r="X78" i="1"/>
  <c r="U78" i="1"/>
  <c r="R78" i="1"/>
  <c r="O78" i="1"/>
  <c r="H89" i="1"/>
  <c r="K89" i="1"/>
  <c r="X89" i="1"/>
  <c r="AA89" i="1"/>
  <c r="W54" i="1" l="1"/>
  <c r="V54" i="1"/>
  <c r="T51" i="1" l="1"/>
  <c r="T48" i="1"/>
  <c r="V27" i="1"/>
  <c r="H49" i="1" l="1"/>
  <c r="H46" i="1"/>
  <c r="H43" i="1"/>
  <c r="K28" i="1"/>
  <c r="W48" i="1"/>
  <c r="V48" i="1"/>
  <c r="S48" i="1"/>
  <c r="Q48" i="1"/>
  <c r="P48" i="1"/>
  <c r="N48" i="1"/>
  <c r="M48" i="1"/>
  <c r="X46" i="1"/>
  <c r="U46" i="1"/>
  <c r="R46" i="1"/>
  <c r="O46" i="1"/>
  <c r="K46" i="1"/>
  <c r="H19" i="1"/>
  <c r="H13" i="1"/>
  <c r="H92" i="1"/>
  <c r="H82" i="1"/>
  <c r="K92" i="1"/>
  <c r="K52" i="1"/>
  <c r="H52" i="1"/>
  <c r="H28" i="1"/>
  <c r="K25" i="1"/>
  <c r="H25" i="1"/>
  <c r="K75" i="1"/>
  <c r="K82" i="1"/>
  <c r="K19" i="1"/>
  <c r="W77" i="1"/>
  <c r="V77" i="1"/>
  <c r="S77" i="1"/>
  <c r="Q77" i="1"/>
  <c r="P77" i="1"/>
  <c r="N77" i="1"/>
  <c r="M77" i="1"/>
  <c r="Z77" i="1"/>
  <c r="Y77" i="1"/>
  <c r="X75" i="1"/>
  <c r="U75" i="1"/>
  <c r="R75" i="1"/>
  <c r="O75" i="1"/>
  <c r="W51" i="1"/>
  <c r="V51" i="1"/>
  <c r="S51" i="1"/>
  <c r="Q51" i="1"/>
  <c r="P51" i="1"/>
  <c r="N51" i="1"/>
  <c r="M51" i="1"/>
  <c r="Z51" i="1"/>
  <c r="X49" i="1"/>
  <c r="U49" i="1"/>
  <c r="R49" i="1"/>
  <c r="O49" i="1"/>
  <c r="W45" i="1"/>
  <c r="V45" i="1"/>
  <c r="S45" i="1"/>
  <c r="Q45" i="1"/>
  <c r="P45" i="1"/>
  <c r="N45" i="1"/>
  <c r="M45" i="1"/>
  <c r="X43" i="1"/>
  <c r="U43" i="1"/>
  <c r="R43" i="1"/>
  <c r="O43" i="1"/>
  <c r="Z30" i="1"/>
  <c r="AA28" i="1"/>
  <c r="Z91" i="1"/>
  <c r="Y91" i="1"/>
  <c r="Z61" i="1"/>
  <c r="AA59" i="1"/>
  <c r="Y61" i="1"/>
  <c r="Z54" i="1"/>
  <c r="K96" i="1"/>
  <c r="X96" i="1"/>
  <c r="V98" i="1"/>
  <c r="W98" i="1"/>
  <c r="K99" i="1"/>
  <c r="X99" i="1"/>
  <c r="AA99" i="1"/>
  <c r="V101" i="1"/>
  <c r="W101" i="1"/>
  <c r="Y101" i="1"/>
  <c r="Y98" i="1"/>
  <c r="Z101" i="1"/>
  <c r="AA96" i="1"/>
  <c r="Z98" i="1"/>
  <c r="W94" i="1"/>
  <c r="V94" i="1"/>
  <c r="X92" i="1"/>
  <c r="W91" i="1"/>
  <c r="V91" i="1"/>
  <c r="AA82" i="1"/>
  <c r="W84" i="1"/>
  <c r="V84" i="1"/>
  <c r="X52" i="1"/>
  <c r="W27" i="1"/>
  <c r="Y94" i="1"/>
  <c r="Z94" i="1"/>
  <c r="AA92" i="1"/>
  <c r="Z84" i="1"/>
  <c r="V61" i="1"/>
  <c r="V30" i="1"/>
  <c r="W61" i="1"/>
  <c r="W30" i="1"/>
  <c r="X82" i="1"/>
  <c r="X59" i="1"/>
  <c r="X25" i="1"/>
  <c r="K49" i="1"/>
  <c r="K43" i="1"/>
  <c r="AA25" i="1"/>
  <c r="AA13" i="1" l="1"/>
  <c r="Y54" i="1"/>
  <c r="Y51" i="1"/>
  <c r="AA75" i="1"/>
  <c r="Y84" i="1"/>
  <c r="AA52" i="1"/>
  <c r="AA46" i="1"/>
  <c r="AA43" i="1"/>
  <c r="Y30" i="1"/>
  <c r="Z27" i="1"/>
  <c r="AA49" i="1"/>
  <c r="Y27" i="1"/>
  <c r="AA16" i="1"/>
</calcChain>
</file>

<file path=xl/comments1.xml><?xml version="1.0" encoding="utf-8"?>
<comments xmlns="http://schemas.openxmlformats.org/spreadsheetml/2006/main">
  <authors>
    <author>DIE01-Fernando</author>
  </authors>
  <commentList>
    <comment ref="J19" authorId="0">
      <text>
        <r>
          <rPr>
            <b/>
            <sz val="9"/>
            <color indexed="81"/>
            <rFont val="Tahoma"/>
            <family val="2"/>
          </rPr>
          <t>DIE01-Fernando:</t>
        </r>
        <r>
          <rPr>
            <sz val="9"/>
            <color indexed="81"/>
            <rFont val="Tahoma"/>
            <family val="2"/>
          </rPr>
          <t xml:space="preserve">
se modificara en el proximo trimnestre</t>
        </r>
      </text>
    </comment>
  </commentList>
</comments>
</file>

<file path=xl/sharedStrings.xml><?xml version="1.0" encoding="utf-8"?>
<sst xmlns="http://schemas.openxmlformats.org/spreadsheetml/2006/main" count="422" uniqueCount="236">
  <si>
    <t>Numerador</t>
  </si>
  <si>
    <t>Denominador</t>
  </si>
  <si>
    <t>Enero-Marzo</t>
  </si>
  <si>
    <t>Abril-Junio</t>
  </si>
  <si>
    <t>Julio-Septiembre</t>
  </si>
  <si>
    <t>Octubre-Diciembre</t>
  </si>
  <si>
    <t>Descripción del Indicador</t>
  </si>
  <si>
    <t>No.</t>
  </si>
  <si>
    <t>Nombre del Indicador</t>
  </si>
  <si>
    <t xml:space="preserve">Valor de comparación </t>
  </si>
  <si>
    <t>Variable</t>
  </si>
  <si>
    <t>Porcentaje de Avance del indicador</t>
  </si>
  <si>
    <t>Elaboró</t>
  </si>
  <si>
    <t>Autorizó</t>
  </si>
  <si>
    <t>Alumno</t>
  </si>
  <si>
    <t>((Total de la matrícula del ciclo escolar n / total de la matrícula  del ciclo escolar n-1)-1)*100</t>
  </si>
  <si>
    <t>PROYECTO 020506020104: TECNOLOGÍA APLICADA A LA EDUCACIÓN</t>
  </si>
  <si>
    <t>Equipo de Cómputo</t>
  </si>
  <si>
    <t>PROYECTO 020506020101: FORTALECIMIENTO A LA CALIDAD EDUCATIVA</t>
  </si>
  <si>
    <t>PROYECTO 020506020105: CONVIVENCIA ESCOLAR SIN VIOLENCIA</t>
  </si>
  <si>
    <t>((Número de acciones realizados en el año n / total de acciones realizadas en el año n-1)-1)*100</t>
  </si>
  <si>
    <t xml:space="preserve">PROYECTO 020504010101: POSGRADO </t>
  </si>
  <si>
    <t>((Total de la matrícula de posgrado del ciclo escolar n/Total de la matrícula de posgrado del ciclo escolar n-1)-1) *100</t>
  </si>
  <si>
    <t>Mide el porcentaje de programas de estudios de posgrado con relación al total de programas educativos ofertados en educación superior</t>
  </si>
  <si>
    <t>Unidad de Medida</t>
  </si>
  <si>
    <t>Nombre</t>
  </si>
  <si>
    <t>(Total de programas de posgrado en el ciclo escolar n/ Total de programas educativos de educación superior en el ciclo escolar n)x*100</t>
  </si>
  <si>
    <t>Proyecto</t>
  </si>
  <si>
    <t>Programa</t>
  </si>
  <si>
    <t>Persona</t>
  </si>
  <si>
    <t>Acción</t>
  </si>
  <si>
    <t>Convenio</t>
  </si>
  <si>
    <r>
      <t xml:space="preserve">Método de Cálculo </t>
    </r>
    <r>
      <rPr>
        <sz val="10"/>
        <color indexed="8"/>
        <rFont val="Arial"/>
        <family val="2"/>
      </rPr>
      <t>(Fórmula)</t>
    </r>
  </si>
  <si>
    <r>
      <t xml:space="preserve">Unidad de Medida </t>
    </r>
    <r>
      <rPr>
        <sz val="10"/>
        <color indexed="8"/>
        <rFont val="Arial"/>
        <family val="2"/>
      </rPr>
      <t>(SISTEMA FEDERAL)</t>
    </r>
  </si>
  <si>
    <r>
      <t xml:space="preserve">Resultado
 </t>
    </r>
    <r>
      <rPr>
        <sz val="10"/>
        <color theme="1"/>
        <rFont val="Arial"/>
        <family val="2"/>
      </rPr>
      <t>(%)</t>
    </r>
  </si>
  <si>
    <t>Ejercicio:</t>
  </si>
  <si>
    <t>FIN (Impacto)</t>
  </si>
  <si>
    <t xml:space="preserve">PROPÓSITO </t>
  </si>
  <si>
    <t>ESTRUCTURA DEL INDICADOR DE  GESTIÓN</t>
  </si>
  <si>
    <r>
      <t xml:space="preserve">Numerador
</t>
    </r>
    <r>
      <rPr>
        <b/>
        <sz val="11"/>
        <color indexed="8"/>
        <rFont val="Arial"/>
        <family val="2"/>
      </rPr>
      <t>(A)</t>
    </r>
  </si>
  <si>
    <t>AVANCE  ACUMULADO ANUAL</t>
  </si>
  <si>
    <t>Docente</t>
  </si>
  <si>
    <t>FORMATO DE SEGUIMIENTO DE INDICADORES DE GESTIÓN</t>
  </si>
  <si>
    <t xml:space="preserve">AL SER INDICADOR DE VARIACIÓN, ES NECESARIO REPORTAR EL ACUMULADO  DE LA META EN EL CUARTO TRIMESTRE, YA QUE  EL DENOMINADOR CORRESPONDE AL ACUMULADO ANUAL DEL AÑO ANTERIOR Y SI SE COMPARÁ POR TRIMESTRE EL RESULTADO ES NEGATIVO, </t>
  </si>
  <si>
    <t>AL SER UN INDICADOR EN EL QUE EL QUE LA META SE CALENDARIZA EN EL DENÓMINADOR, ES NECESARIO REPORTAR EL ACUMULADO DE LA META EN EL CUARTO TRIMESTRE, A FIN DE CONOCER LA RELACIÓN DE ALUMNOS POR COMPUTADORA.</t>
  </si>
  <si>
    <r>
      <t>PROYECTO 020503010101 : EDUCACIÓN SUPERIOR TECNOLÓGIC</t>
    </r>
    <r>
      <rPr>
        <b/>
        <sz val="14"/>
        <rFont val="Arial"/>
        <family val="2"/>
      </rPr>
      <t>A / UNIVERSITARIA</t>
    </r>
  </si>
  <si>
    <r>
      <t xml:space="preserve">Denominador 
</t>
    </r>
    <r>
      <rPr>
        <b/>
        <sz val="11"/>
        <color indexed="8"/>
        <rFont val="Arial"/>
        <family val="2"/>
      </rPr>
      <t>(B)</t>
    </r>
  </si>
  <si>
    <r>
      <t xml:space="preserve">Programado 
</t>
    </r>
    <r>
      <rPr>
        <b/>
        <sz val="11"/>
        <color indexed="8"/>
        <rFont val="Arial"/>
        <family val="2"/>
      </rPr>
      <t>( C )</t>
    </r>
  </si>
  <si>
    <r>
      <t xml:space="preserve">Alcanzado </t>
    </r>
    <r>
      <rPr>
        <b/>
        <sz val="11"/>
        <color indexed="8"/>
        <rFont val="Arial"/>
        <family val="2"/>
      </rPr>
      <t xml:space="preserve">
( D )</t>
    </r>
  </si>
  <si>
    <r>
      <rPr>
        <sz val="8"/>
        <color indexed="8"/>
        <rFont val="Arial"/>
        <family val="2"/>
      </rPr>
      <t>CUMPLIMIENTO TRIMESTRAL</t>
    </r>
    <r>
      <rPr>
        <sz val="10"/>
        <color indexed="8"/>
        <rFont val="Arial"/>
        <family val="2"/>
      </rPr>
      <t xml:space="preserve">
E = D/C</t>
    </r>
  </si>
  <si>
    <t>G = F/A</t>
  </si>
  <si>
    <t>Instructivo para el Llenado de la Ficha de Seguimiento de Indicadores de Gestión</t>
  </si>
  <si>
    <r>
      <rPr>
        <b/>
        <sz val="12"/>
        <color theme="1"/>
        <rFont val="Calibri"/>
        <family val="2"/>
        <scheme val="minor"/>
      </rPr>
      <t>A.</t>
    </r>
    <r>
      <rPr>
        <b/>
        <sz val="7"/>
        <color theme="1"/>
        <rFont val="Times New Roman"/>
        <family val="1"/>
      </rPr>
      <t>   </t>
    </r>
    <r>
      <rPr>
        <sz val="7"/>
        <color theme="1"/>
        <rFont val="Times New Roman"/>
        <family val="1"/>
      </rPr>
      <t xml:space="preserve">   </t>
    </r>
    <r>
      <rPr>
        <sz val="12"/>
        <color theme="1"/>
        <rFont val="Calibri"/>
        <family val="2"/>
        <scheme val="minor"/>
      </rPr>
      <t>Colocar con número la cantidad del numerador que es aplicable a su institución, la cual corresponde a la Meta Anual de SIPREP</t>
    </r>
  </si>
  <si>
    <r>
      <rPr>
        <b/>
        <sz val="12"/>
        <color theme="1"/>
        <rFont val="Calibri"/>
        <family val="2"/>
        <scheme val="minor"/>
      </rPr>
      <t>B.</t>
    </r>
    <r>
      <rPr>
        <b/>
        <sz val="7"/>
        <color theme="1"/>
        <rFont val="Times New Roman"/>
        <family val="1"/>
      </rPr>
      <t>    </t>
    </r>
    <r>
      <rPr>
        <sz val="7"/>
        <color theme="1"/>
        <rFont val="Times New Roman"/>
        <family val="1"/>
      </rPr>
      <t xml:space="preserve">  </t>
    </r>
    <r>
      <rPr>
        <sz val="12"/>
        <color theme="1"/>
        <rFont val="Calibri"/>
        <family val="2"/>
        <scheme val="minor"/>
      </rPr>
      <t>Colocar con número la cantidad del denominador que es aplicable a su institución, de acuerdo a la formula de cada indicador. En el caso del FIN el denominador es el que la dirección general les envía en la MIR.</t>
    </r>
  </si>
  <si>
    <r>
      <rPr>
        <b/>
        <sz val="12"/>
        <color theme="1"/>
        <rFont val="Calibri"/>
        <family val="2"/>
        <scheme val="minor"/>
      </rPr>
      <t>C.</t>
    </r>
    <r>
      <rPr>
        <b/>
        <sz val="7"/>
        <color theme="1"/>
        <rFont val="Times New Roman"/>
        <family val="1"/>
      </rPr>
      <t xml:space="preserve">      </t>
    </r>
    <r>
      <rPr>
        <sz val="12"/>
        <color theme="1"/>
        <rFont val="Calibri"/>
        <family val="2"/>
        <scheme val="minor"/>
      </rPr>
      <t xml:space="preserve">Registrar  en la fila de </t>
    </r>
    <r>
      <rPr>
        <b/>
        <sz val="12"/>
        <color theme="1"/>
        <rFont val="Calibri"/>
        <family val="2"/>
        <scheme val="minor"/>
      </rPr>
      <t>NUMERADOR</t>
    </r>
    <r>
      <rPr>
        <sz val="12"/>
        <color theme="1"/>
        <rFont val="Calibri"/>
        <family val="2"/>
        <scheme val="minor"/>
      </rPr>
      <t xml:space="preserve"> el calendarizado de la programación de la meta en los trimestres correspondientes. El </t>
    </r>
    <r>
      <rPr>
        <b/>
        <sz val="12"/>
        <color theme="1"/>
        <rFont val="Calibri"/>
        <family val="2"/>
        <scheme val="minor"/>
      </rPr>
      <t>DENOMINADOR</t>
    </r>
    <r>
      <rPr>
        <sz val="12"/>
        <color theme="1"/>
        <rFont val="Calibri"/>
        <family val="2"/>
        <scheme val="minor"/>
      </rPr>
      <t xml:space="preserve">  corresponde a la cantidad registrada en el apartado (B)  que es el denominador anual del indicador. En caso de que no exista programación en alguno de los trimestres se deberá dejar las celdas en blanco.</t>
    </r>
  </si>
  <si>
    <r>
      <rPr>
        <b/>
        <sz val="12"/>
        <color theme="1"/>
        <rFont val="Calibri"/>
        <family val="2"/>
        <scheme val="minor"/>
      </rPr>
      <t>D.</t>
    </r>
    <r>
      <rPr>
        <b/>
        <sz val="7"/>
        <color theme="1"/>
        <rFont val="Times New Roman"/>
        <family val="1"/>
      </rPr>
      <t>   </t>
    </r>
    <r>
      <rPr>
        <sz val="7"/>
        <color theme="1"/>
        <rFont val="Times New Roman"/>
        <family val="1"/>
      </rPr>
      <t xml:space="preserve">  </t>
    </r>
    <r>
      <rPr>
        <sz val="12"/>
        <color theme="1"/>
        <rFont val="Calibri"/>
        <family val="2"/>
        <scheme val="minor"/>
      </rPr>
      <t xml:space="preserve"> El </t>
    </r>
    <r>
      <rPr>
        <b/>
        <sz val="12"/>
        <color theme="1"/>
        <rFont val="Calibri"/>
        <family val="2"/>
        <scheme val="minor"/>
      </rPr>
      <t>NUMERADOR</t>
    </r>
    <r>
      <rPr>
        <sz val="12"/>
        <color theme="1"/>
        <rFont val="Calibri"/>
        <family val="2"/>
        <scheme val="minor"/>
      </rPr>
      <t xml:space="preserve"> corresponde a la cantidad alcanzada durante el trimestre y el </t>
    </r>
    <r>
      <rPr>
        <b/>
        <sz val="12"/>
        <color theme="1"/>
        <rFont val="Calibri"/>
        <family val="2"/>
        <scheme val="minor"/>
      </rPr>
      <t>DENOMINADOR</t>
    </r>
    <r>
      <rPr>
        <sz val="12"/>
        <color theme="1"/>
        <rFont val="Calibri"/>
        <family val="2"/>
        <scheme val="minor"/>
      </rPr>
      <t xml:space="preserve"> corresponde a la cantidad registrado en el apartado (B), que es el denominador anual del indicador.  En caso de que no exista programación en alguno de los trimestres se deberá dejar las celdas en blanco.</t>
    </r>
  </si>
  <si>
    <r>
      <rPr>
        <b/>
        <sz val="12"/>
        <color theme="1"/>
        <rFont val="Calibri"/>
        <family val="2"/>
        <scheme val="minor"/>
      </rPr>
      <t>E.</t>
    </r>
    <r>
      <rPr>
        <b/>
        <sz val="7"/>
        <color theme="1"/>
        <rFont val="Times New Roman"/>
        <family val="1"/>
      </rPr>
      <t>    </t>
    </r>
    <r>
      <rPr>
        <sz val="7"/>
        <color theme="1"/>
        <rFont val="Times New Roman"/>
        <family val="1"/>
      </rPr>
      <t> </t>
    </r>
    <r>
      <rPr>
        <sz val="12"/>
        <color theme="1"/>
        <rFont val="Calibri"/>
        <family val="2"/>
        <scheme val="minor"/>
      </rPr>
      <t xml:space="preserve"> Corresponde al cumplimiento Trimestral de la Meta</t>
    </r>
  </si>
  <si>
    <r>
      <t xml:space="preserve">Nota: el apartado que se designa como </t>
    </r>
    <r>
      <rPr>
        <b/>
        <sz val="12"/>
        <color theme="1"/>
        <rFont val="Calibri"/>
        <family val="2"/>
        <scheme val="minor"/>
      </rPr>
      <t>Porcentaje de avance del indicador</t>
    </r>
    <r>
      <rPr>
        <sz val="12"/>
        <color theme="1"/>
        <rFont val="Calibri"/>
        <family val="2"/>
        <scheme val="minor"/>
      </rPr>
      <t>, en automático se genera cuando se registran cantidades en el numerador  y denominador, tanto en lo programado como en lo alcanzado.</t>
    </r>
  </si>
  <si>
    <t>Para el caso de los indicadores sombreados de color gris con una leyenda, es necesario calendarizar la meta en el cuarto trimestre, independientemente de que en SIPREP se calendarice trimestral; debido a que al ser indicadores de variación el cálculo trimestral refleja un avance negativo.</t>
  </si>
  <si>
    <t>Para el caso del indicador que se encuentra sombreado en verde, es necesario calendarizar al cuarto trimestre debido a la formula del indicador, para poder conocer cuántos alumnos hacen uso de un equipo de cómputo.</t>
  </si>
  <si>
    <t>Observaciónes:</t>
  </si>
  <si>
    <r>
      <rPr>
        <b/>
        <sz val="12"/>
        <color theme="1"/>
        <rFont val="Calibri"/>
        <family val="2"/>
        <scheme val="minor"/>
      </rPr>
      <t>F.</t>
    </r>
    <r>
      <rPr>
        <b/>
        <sz val="7"/>
        <color theme="1"/>
        <rFont val="Times New Roman"/>
        <family val="1"/>
      </rPr>
      <t>    </t>
    </r>
    <r>
      <rPr>
        <sz val="7"/>
        <color theme="1"/>
        <rFont val="Times New Roman"/>
        <family val="1"/>
      </rPr>
      <t> </t>
    </r>
    <r>
      <rPr>
        <sz val="12"/>
        <color theme="1"/>
        <rFont val="Calibri"/>
        <family val="2"/>
        <scheme val="minor"/>
      </rPr>
      <t xml:space="preserve"> La fila del  NUMERADOR  corresponde al acumulado anual de la meta ( de manera automática suma lo alcanzado en cada trimestre) . El DENOMINADOR  corresponde a la cantidad registrada en el apartado (B)  que es el denominador anual del indicador, se debe colocar tanto en lo programado como en lo alcanzado.</t>
    </r>
  </si>
  <si>
    <r>
      <rPr>
        <b/>
        <sz val="12"/>
        <color theme="1"/>
        <rFont val="Calibri"/>
        <family val="2"/>
        <scheme val="minor"/>
      </rPr>
      <t>G.</t>
    </r>
    <r>
      <rPr>
        <b/>
        <sz val="7"/>
        <color theme="1"/>
        <rFont val="Times New Roman"/>
        <family val="1"/>
      </rPr>
      <t>    </t>
    </r>
    <r>
      <rPr>
        <sz val="7"/>
        <color theme="1"/>
        <rFont val="Times New Roman"/>
        <family val="1"/>
      </rPr>
      <t> </t>
    </r>
    <r>
      <rPr>
        <sz val="12"/>
        <color theme="1"/>
        <rFont val="Calibri"/>
        <family val="2"/>
        <scheme val="minor"/>
      </rPr>
      <t xml:space="preserve"> Corresponde al cumplimiento Anual  de la Meta</t>
    </r>
  </si>
  <si>
    <t>Todos los denominadores (en donde haya calendarización y los del apartado del acumulado anual de la meta) corresponden al denominador anual de la meta -B-</t>
  </si>
  <si>
    <t>Valor de Comparación</t>
  </si>
  <si>
    <t xml:space="preserve">Denominador </t>
  </si>
  <si>
    <t>Estudiante</t>
  </si>
  <si>
    <t>Porcentaje de Cobertura en Educación Superior</t>
  </si>
  <si>
    <t>Tasa de variación de la matrícula de Educación Superior.</t>
  </si>
  <si>
    <t>((Titulados en el año n /Titulados en el año n-1 )-1)*100</t>
  </si>
  <si>
    <t>Documento</t>
  </si>
  <si>
    <t>Este indicador mostará la variación de egresados que obtienen su titulo de un año fiscal a otro.</t>
  </si>
  <si>
    <t>Permitirá conocer la variación de acciones de igualdad entre hombres y mujeres que se llevan a cabo en las instituciones de un año a otro.</t>
  </si>
  <si>
    <t>COMPONENTE 2</t>
  </si>
  <si>
    <t>COMPONENTE 1</t>
  </si>
  <si>
    <t>ACTIVIDAD 
2.1</t>
  </si>
  <si>
    <t>Proceso</t>
  </si>
  <si>
    <t xml:space="preserve"> Porcentaje de Docentes capacitados y actualizados en Educación Superior </t>
  </si>
  <si>
    <t>(Número de docentes capacitados y/o actualizados en el año n / Número total de docentes en el año n)*100</t>
  </si>
  <si>
    <t>ACTIVIDAD 
2.2</t>
  </si>
  <si>
    <t>COMPONENTE 3</t>
  </si>
  <si>
    <t>ACTIVIDAD 
3.2</t>
  </si>
  <si>
    <t>Egresado</t>
  </si>
  <si>
    <t xml:space="preserve">Equipo </t>
  </si>
  <si>
    <r>
      <t xml:space="preserve">Programado ANUAL 
</t>
    </r>
    <r>
      <rPr>
        <b/>
        <sz val="11"/>
        <color indexed="8"/>
        <rFont val="Arial"/>
        <family val="2"/>
      </rPr>
      <t>( A )</t>
    </r>
  </si>
  <si>
    <r>
      <t xml:space="preserve">Alcanzado 
</t>
    </r>
    <r>
      <rPr>
        <b/>
        <sz val="11"/>
        <color indexed="8"/>
        <rFont val="Arial"/>
        <family val="2"/>
      </rPr>
      <t>al</t>
    </r>
    <r>
      <rPr>
        <sz val="10"/>
        <color indexed="8"/>
        <rFont val="Arial"/>
        <family val="2"/>
      </rPr>
      <t xml:space="preserve"> TRIMESTRE 
</t>
    </r>
    <r>
      <rPr>
        <b/>
        <sz val="11"/>
        <color indexed="8"/>
        <rFont val="Arial"/>
        <family val="2"/>
      </rPr>
      <t xml:space="preserve">( F ) </t>
    </r>
  </si>
  <si>
    <t>Porcentaje de absorción en Educación Superior.</t>
  </si>
  <si>
    <t xml:space="preserve">(Número de alumnos de nuevo ingreso  a educación superior en el ciclo escolar n / Total de egresados de educación media superior en el ciclo escolar n-1)*100 </t>
  </si>
  <si>
    <t>Tasa de variación en titulación de Educación Superior.</t>
  </si>
  <si>
    <t>Porcentaje de nuevos Programas educativos acreditados.</t>
  </si>
  <si>
    <t>ACTIVIDAD 
3.1</t>
  </si>
  <si>
    <t>ACTIVIDAD 
3.3</t>
  </si>
  <si>
    <t xml:space="preserve">Este indicador permitirá conocer la variación de proyectos de investigación realizados en las Instituciones de Educación Superior de Control Estatal de un año a otro. </t>
  </si>
  <si>
    <t>ACTIVIDAD 
3.4</t>
  </si>
  <si>
    <t>ACTIVIDAD 
3.5</t>
  </si>
  <si>
    <t>COMPONENTE 4</t>
  </si>
  <si>
    <t xml:space="preserve">ACTIVIDAD
 4.1 </t>
  </si>
  <si>
    <t>ACTIVIDAD 
4.2</t>
  </si>
  <si>
    <t>ACTIVIDAD 
4.3</t>
  </si>
  <si>
    <t>ACTIVIDAD 
4.4</t>
  </si>
  <si>
    <t xml:space="preserve">ACTIVIDAD 
</t>
  </si>
  <si>
    <t>Porcentaje de docentes Evaluados en Educación Superior.</t>
  </si>
  <si>
    <t xml:space="preserve">(Docentes evaluados para conocer el nivel deseable de competencias en el año n / total de docentes en el año n)*100 </t>
  </si>
  <si>
    <t>ACTIVIDAD 
3.6</t>
  </si>
  <si>
    <r>
      <t xml:space="preserve">Unidad Responsable:  </t>
    </r>
    <r>
      <rPr>
        <b/>
        <u/>
        <sz val="14"/>
        <color theme="1"/>
        <rFont val="Arial"/>
        <family val="2"/>
      </rPr>
      <t>Secretaría  de  Educación</t>
    </r>
  </si>
  <si>
    <t>COMPONENTE 1.1</t>
  </si>
  <si>
    <t>Impulsar la Certificación de estudiantes de educación superior en el uso de tecnológia del aprendizaje, conocimiento, información y comunicación.</t>
  </si>
  <si>
    <t xml:space="preserve">Publicación </t>
  </si>
  <si>
    <t>CALENDARIZACIÓN Y AVANCE TRIMESTRAL DEL INDICADOR DE GESTIÓN EN  EL  AÑO 2020</t>
  </si>
  <si>
    <t>ACCIÓN  SIPREP 2020</t>
  </si>
  <si>
    <r>
      <t xml:space="preserve">LINEA BASE
</t>
    </r>
    <r>
      <rPr>
        <sz val="10"/>
        <color indexed="8"/>
        <rFont val="Arial"/>
        <family val="2"/>
      </rPr>
      <t>(AÑO 2019)
Ciclo Escolar 2018-2019</t>
    </r>
  </si>
  <si>
    <r>
      <rPr>
        <b/>
        <sz val="11"/>
        <color indexed="8"/>
        <rFont val="Arial"/>
        <family val="2"/>
      </rPr>
      <t xml:space="preserve">META ANUAL DEL  INDICADOR DE GESTIÓN </t>
    </r>
    <r>
      <rPr>
        <b/>
        <sz val="10"/>
        <color indexed="8"/>
        <rFont val="Arial"/>
        <family val="2"/>
      </rPr>
      <t xml:space="preserve">
</t>
    </r>
    <r>
      <rPr>
        <sz val="10"/>
        <color indexed="8"/>
        <rFont val="Arial"/>
        <family val="2"/>
      </rPr>
      <t>(AÑO 2020)</t>
    </r>
    <r>
      <rPr>
        <b/>
        <sz val="10"/>
        <color indexed="8"/>
        <rFont val="Arial"/>
        <family val="2"/>
      </rPr>
      <t xml:space="preserve">
</t>
    </r>
    <r>
      <rPr>
        <sz val="10"/>
        <color indexed="8"/>
        <rFont val="Arial"/>
        <family val="2"/>
      </rPr>
      <t>Ciclo Escolar 2019-2020</t>
    </r>
  </si>
  <si>
    <t>Porcentaje de Egreso en Educación Superior.</t>
  </si>
  <si>
    <t>Este indicador mostrará el número de egresados que concluyen sus estudios en el periodo establecido en las Instituciones de Educación Superior de Control Estatal en comparación con los que se encuentran en el último periodo académico y que cumplan con los requisitos para poder egresar.</t>
  </si>
  <si>
    <t>(Egresados de Educación Superior en el ciclo escolar n / Total de estudiantes a egresar en el ciclo escolar n)*100</t>
  </si>
  <si>
    <t>Coadyuvar a que los estudiantes egresen de sus estudios de tipo superior en el ciclo escolar.</t>
  </si>
  <si>
    <t>De la población que se encuentra en el rango de edad de 18 a 22 años, este indicador mostrará el porcentaje de aquellos jóvenes que se encuentran inscritos en las Instituciones de Educación Superior de Control Estatal.</t>
  </si>
  <si>
    <t xml:space="preserve">(Matrícula total de educación superior del ciclo escolar n / Población de 18 a 22 años del año n )*100 </t>
  </si>
  <si>
    <t xml:space="preserve">Atender a la matrícula de educación superior para contribuir en la disminución de las divergencias entre la oferta y la demanda educativa. </t>
  </si>
  <si>
    <t>Del total de los egresados de Educación Media Superior, este indicador mostrará el porcentaje de aquellos jóvenes inscritos a primer grado en las Instituciones de Educación Superior de Control Estatal.</t>
  </si>
  <si>
    <t xml:space="preserve">Atender a los estudiantes de nuevo ingreso de educación superior para contribuir en la disminución de las divergencias entre la oferta y la demanda educativa.   </t>
  </si>
  <si>
    <t>Porcentaje de nuevos programas educativos en Educación Superior.</t>
  </si>
  <si>
    <t>Permitirá conocer él porcentaje de nuevos programas educativos ofertados en las Instituciones de Educación Superior de Control Estatal, con respecto a los ya existentes.</t>
  </si>
  <si>
    <t>(Número de nuevos programas educativos que se ofertan en el ciclo escolar n / Total de programas educativos ofertados al inicio del ciclo escolar n -1)*100</t>
  </si>
  <si>
    <t xml:space="preserve">Ofertar nuevos programas educativos en educación superior para formar estudiantes acorde a las necesidades de la región.  </t>
  </si>
  <si>
    <t>Este indicador mostrará la variación en cuanto a la cantidad de estudiantes inscritos en TSU y Licenciatura las Instituciones de Educación Superior de Control Estatal en el ciclo escolar actual en comparación con los alumnos inscritos en el ciclo escolar anterior</t>
  </si>
  <si>
    <t>Tasa de variación de acciones de formación integral  en Educación Superior.</t>
  </si>
  <si>
    <t>Permitirá conocer la fluctuación de las acciones de formación integral que desarrollan las Instituciones de Educación Superior de Control Estatal de un año a otro.</t>
  </si>
  <si>
    <t>((Número de acciones de formación integral realizadas en el año n / Número de acciones  de formación integral realizadas en el año n-1)-1)*100</t>
  </si>
  <si>
    <t xml:space="preserve">Realizar acciones de formación integral, para desarrollar capacidades, valores y habilidades profesionales.  </t>
  </si>
  <si>
    <t>Tasa de variación de acciones para fomentar una cultura emprendedora en Educación Superior.</t>
  </si>
  <si>
    <t>De las acciones para fomentar una cultura emprendedora en Instituciones de Educación Superior de Control Estatal, este indicador mostrará la variación que existe de un año al otro.</t>
  </si>
  <si>
    <t>((Total de Acciones para fomentar una cultura emprendedora en el año n / Total de Acciones para fomentar una cultura emprendedora en el año n-1)-1)*100</t>
  </si>
  <si>
    <t>Realizar acciones para fomentar una cultura emprendedora.</t>
  </si>
  <si>
    <t xml:space="preserve">Acreditar programas educativos en educación superior para mejorar la calidad. </t>
  </si>
  <si>
    <t>Este indicador mide el porcentaje de los programas educativos acreditados en comparación con los acreditables en las Instituciones de Educación Superior de Control Estatal en el año n..</t>
  </si>
  <si>
    <t>( Total de programas educativos acreditados en el año n / Total de programas educativos acreditables en el año n)*100</t>
  </si>
  <si>
    <t>Coadyuvar a que los egresados se titulen.</t>
  </si>
  <si>
    <t>Lograr certificaciones en Educación Superior para mejorar la calidad.</t>
  </si>
  <si>
    <t xml:space="preserve">((Total de certificaciones que cuenta la institución en el año n / Total de certificaciones referentes)*100 </t>
  </si>
  <si>
    <t>Porcentaje de Certificaciones en Educación Superior.</t>
  </si>
  <si>
    <t>Este indicador mide el porcentaje de certificaciones en las Instituciones de Educación Superior de Control Estatal, con respecto a las referentes en el año n.</t>
  </si>
  <si>
    <t>Del total de la plantilla docente en las Instituciones de Educación Superior de Control Estatal, este indicador permitirá conocer el porcentaje de docentes capacitados y actualizados en el año n.</t>
  </si>
  <si>
    <t xml:space="preserve">Capacitar y actualizar al personal docente para mejorar la formación académica. </t>
  </si>
  <si>
    <t>Evaluar al personal docente con la finalidad de encontrar áreas de oportunidad para mejorar su desempeño.</t>
  </si>
  <si>
    <t>Del total de la plantilla docente, este indicador muestra el porcentaje de docentes  evaluados a fin de encontrar áreas de oportunidad para mejorar su desempeño en el ciclo escolar vigente en las Instituciones de Educación Superior de Control Estatal.</t>
  </si>
  <si>
    <t>Porcentaje de Personal Directivo y Administrativo capacitado de las Instituciones de Educación Superior</t>
  </si>
  <si>
    <t>Del total de personal directivo y administrativo, este indicador mostrará el porcentaje de los que participan en capacitaciones en las Instituciones de Educación Superior de Control Estatal.</t>
  </si>
  <si>
    <t>(Número de personal directivo y administrativo capacitados en el año n / Número total del personal directivo y administrativo en el año n)*100</t>
  </si>
  <si>
    <t>Capacitar al personal directivo y administrativo para el fortalecimiento institucional.</t>
  </si>
  <si>
    <t>Tasa de variación de Proyectos de Investigación en Educación Superior</t>
  </si>
  <si>
    <t>((Total de proyectos de investigación desarrollados en el año n /  Total de proyectos de investigación desarrollados en el año n-1)-1)* 100</t>
  </si>
  <si>
    <t xml:space="preserve">Desarrollar proyectos de investigación para atender las necesidades de desarrollo tecnológico, económico y social.                </t>
  </si>
  <si>
    <t>ACTIVIDAD 3.7</t>
  </si>
  <si>
    <t>Tasa de variación de documentos derivados de la investigación para su divulgación en Educación Superior.</t>
  </si>
  <si>
    <t xml:space="preserve">Este indicador permitirá conocer la variación de publicaciones de documentos derivados de la investigación para su divulgación en las Instituciones de Educación Superior de Control Estatal de un año a otro. </t>
  </si>
  <si>
    <t>((Total de publicaciones  en el año n / Total de publicaciones en el año n-1)-1)* 100</t>
  </si>
  <si>
    <t>Realizar la publicación de documentos derivados de la investigación para su divulgación.</t>
  </si>
  <si>
    <t>Publicación</t>
  </si>
  <si>
    <t>Proyecto 20506010204.- Vinculación con los Sectores Publico, Privado y Social</t>
  </si>
  <si>
    <t>Tasa de variación de acciones de vinculación y extensión realizadas en Educación Superior.</t>
  </si>
  <si>
    <t>Este indicador permitirá conocer la variación de acciones de vinculación y extensión realizadas en las Instituciones de Educación Superior de Control Estatal de un año a otro.</t>
  </si>
  <si>
    <t>((Número de acciones de vinculación y extensión realizadas en el año n / Número de acciones  de vinculación y extensión  realizadas en el año n-1)-1)*100</t>
  </si>
  <si>
    <t xml:space="preserve">Realizar acciones de vinculación y extensión que permitan establecer lazos  de colaboración con los sectores público, privado y social. </t>
  </si>
  <si>
    <t xml:space="preserve">Porcentaje de convenios firmados con los sectores, público, privado y social  para formalizar los lazos de colaboración institucional en Educación Superior.    </t>
  </si>
  <si>
    <t>Este indicador mostrará el porcentaje de convenios firmados por las Instituciones de Educación Superior de Control Estatal, con respecto a los vigentes en el año anterior.</t>
  </si>
  <si>
    <t>(Total de convenios firmados con los sectores en el año n / Total de convenios vigentes con los sectores en el año n-1)* 100</t>
  </si>
  <si>
    <t xml:space="preserve">Firmar convenios con los sectores, público, privado y social  para formalizar los lazos de colaboración institucional.  </t>
  </si>
  <si>
    <t>Porcentaje de Estudiantes en Educación Dual en Educación Superior.</t>
  </si>
  <si>
    <t>Del total de estudiantes inscritos en la Institución, este indicador Identificará el porcentaje de estudiantes atendidos en educación dual en las Instituciones de Educación Superior de Control Estatal.</t>
  </si>
  <si>
    <t>(Número de estudiantes en educación dual en el ciclo escolar n / Total de la matrícula potencial de educación dual en el ciclo escolar n )*100</t>
  </si>
  <si>
    <t xml:space="preserve">Atender estudiantes en educación dual para desarrollar aptitudes y habilidades en unidades económicas.                                                                                                                                                               </t>
  </si>
  <si>
    <t>Tasa de variación de personas participantes en programas de internacionalización en Educación Superior.</t>
  </si>
  <si>
    <t xml:space="preserve">Este indicador permitirá conocer el número de participantes en programas de internacionalización en las Instituciones de Educación Superior de Control Estatal, de un año a otro. </t>
  </si>
  <si>
    <t>((Número de personas participantes en acciones de internacionalización en el año n / Número de personas participantes en acciones de internacionalización en el año n -1)-1)*100</t>
  </si>
  <si>
    <t>Impulsar la internacionalización entre la comunidad de la institución para fortalecer la calidad educativa.</t>
  </si>
  <si>
    <t>Tasa de variación de Egresados Contactados en Educación Superior.</t>
  </si>
  <si>
    <t xml:space="preserve">Este indicador permitirá conocer el número Egresados Contactados en las Instituciones de Educación Superior de Control Estatal, de un año a otro. </t>
  </si>
  <si>
    <t>((Egresados contactados en el ciclo escolar n / Egresados contactados en el ciclo escolar n-1)-1)*100</t>
  </si>
  <si>
    <t>Contactar egresados en educación superior  para identificar su situación profesional.</t>
  </si>
  <si>
    <t>COMPONENTE 5</t>
  </si>
  <si>
    <t>ACTIVIDAD 
5.1</t>
  </si>
  <si>
    <t>Porcentaje de estudiantes inscritos en cursos del idioma inglés en Educación Superior.</t>
  </si>
  <si>
    <t>Del total de los estudiantes registrados en las Instituciones de Educación Superior de Control Estatal, este indicador mostrará cuántos estudiantes están destinados a cada equipo de cómputo para desarrollar su proceso de Enseñanza-aprendizaje.</t>
  </si>
  <si>
    <t>( Matrícula total en el ciclo escolar n / Total de computadoras destinadas a los Estudiantes para desarrollar su proceso de Enseñanza-aprendizaje en el ciclo escolar n)</t>
  </si>
  <si>
    <t>Impartir el idioma inglés a los estudiantes en educación superior para el desarrollo de competencias.</t>
  </si>
  <si>
    <t>(Total de estudiantes inscritos en cursos del idioma inglés en el ciclo escolar n / Matrícula total en el ciclo escolar n)* 100</t>
  </si>
  <si>
    <t>Porcentaje de estudiantes que participan en procesos de certificación del idioma inglés en Educación Superior.</t>
  </si>
  <si>
    <t>Del total de estudiantes inscritos en cursos del idioma inglés, este indicador reflejará el número de estudiantes que participan en procesos de certificación del idioma inglés en Instituciones de Educación Superior de Control Estatal.</t>
  </si>
  <si>
    <t>(Total de estudiantes que participan en procesos de  certificación del idioma inglés en el año n / Total de estudiantes inscritos en cursos del idioma inglés en el año n)*100</t>
  </si>
  <si>
    <t>Impulsar la participación de estudiantes de educación superior en procesos de certificación en el idioma inglés para el desarrollo de competencias.</t>
  </si>
  <si>
    <t>Estudiantes por computadora en Educación Superior.</t>
  </si>
  <si>
    <t>COMPONENTE 6</t>
  </si>
  <si>
    <t>Destinar equipo de cómputo al proceso de enseñanza-aprendizaje en educación superior para el desarrollo de las habilidades digitales.</t>
  </si>
  <si>
    <t>ACTIVIDAD 
6.1</t>
  </si>
  <si>
    <t xml:space="preserve">Tasa de variación de estudiantes que participan en procesos de certificación en el uso de tecnologías del aprendizaje, conocimiento, información y comunicación en Educación Superior.  </t>
  </si>
  <si>
    <t>Este indicador permitirá conocer la variación de estudiantes que participan en procesos de certificación en el uso de tecnologías del aprendizaje, conocimiento, información y comunicación en el año n, con respecto a los del año anterior en las Instituciones de Educación Superior de Control Estatal.</t>
  </si>
  <si>
    <t>((Número de estudiantes que participan en procesos de certificación realizados en el año n /Número de estudiantes que participan en procesos de certificación realizados en el año n-1)-1)*100</t>
  </si>
  <si>
    <t>Tasa de variación de acciones para la prevención de la violencia escolar en Educación Superior.</t>
  </si>
  <si>
    <t>COMPONENTE
 7</t>
  </si>
  <si>
    <t>ACTIVIDAD 
7.1</t>
  </si>
  <si>
    <t>Permitirá conocer la variabilidad de las acciones para la prevención de la violencia escolar realizadas en las Instituciones de Educación Superior de Control Estatal de un año a otro.</t>
  </si>
  <si>
    <t>((Total de acciones para la prevención de la violencia escolar realizadas en el año n / Total de acciones para la prevención de la violencia escolar realizadas en el año n-1)-1)*100</t>
  </si>
  <si>
    <t>Realizar acciones para la prevención de la violencia escolar en educación superior.</t>
  </si>
  <si>
    <t>Realizar acciones para la igualdad de trato y oportunidades.</t>
  </si>
  <si>
    <t>Tasa de variación de acciones de igualdad de trato y oportunidades en Educación Superior.</t>
  </si>
  <si>
    <t>Tasa de variación de graduados de Posgrado.</t>
  </si>
  <si>
    <t xml:space="preserve">Este indicador permitirá conocer el número de graduados de Posgrado en las Instituciones de Educación Superior de Control Estatal, de un ciclo escolar a otro. </t>
  </si>
  <si>
    <t>((Graduados en el ciclo escolar n / Graduados en el ciclo escolar n-1)-1)*100</t>
  </si>
  <si>
    <t xml:space="preserve">Coadyuvar a que los estudiantes de Posgrado se graduen. </t>
  </si>
  <si>
    <t>Tasa de variación de la matrícula de Posgrado.</t>
  </si>
  <si>
    <t>Este indicador mostrará la variación en cuanto a la cantidad de estudiantes inscritos en estudios de Posgrado en las Instituciones de Educación Superior de Control Estatal en el ciclo escolar actual en comparación con los estudiantes inscritos en el ciclo escolar anterior.</t>
  </si>
  <si>
    <t>Atender a la matrícula de Posgrado para que continuen su formación profesional.</t>
  </si>
  <si>
    <t>Tasa de variación de la oferta de programas de Posgrado.</t>
  </si>
  <si>
    <t>Tasa de variación de la matrícula de nuevo ingreso en Posgrado en Instituciones de Educación Superior.</t>
  </si>
  <si>
    <t>Tasa de variación de documentos derivados de la investigación en Posgrado para su divulgación.</t>
  </si>
  <si>
    <t>Tasa de variación de Egresados  de Posgrado Contactados.</t>
  </si>
  <si>
    <t>ACTIVIDAD</t>
  </si>
  <si>
    <t>El indicador mostrará la variación de alumnos que ingresan a Posgrado en las Instituciones de Educación Superior de Control Estatal del ciclo escolar actual con respecto a los del ciclo escolar anterior.</t>
  </si>
  <si>
    <t>Este indicador permitirá conocer la variación de publicaciones de documentos derivados de la investigación en Posgrado de las Instituciones de Educación Superior de Control Estatal de un año a otro</t>
  </si>
  <si>
    <t xml:space="preserve">Este indicador permitirá conocer el número de Egresados de Posgrado Contactados  en las Instituciones de Educación Superior de Control Estatal, de un año a otro. </t>
  </si>
  <si>
    <t xml:space="preserve">Programa </t>
  </si>
  <si>
    <t>((Total de la matrícula de nuevo ingreso posgrado del ciclo escolar n / Total de la matrícula de nuevo ingreso de posgrado del ciclo escolar n-1)-1)*100</t>
  </si>
  <si>
    <t>((Total de publicaciones  en el año n / Total de publicaciones en el año n-1)-1)*100</t>
  </si>
  <si>
    <t>((Egresados contactados en el ciclo escolar n / egresados contactados en el ciclo escolar n-1)-1)* 100</t>
  </si>
  <si>
    <t>Ofertar programas educativos de Posgrado para formar profesionistas acorde a las necesidades de la región.</t>
  </si>
  <si>
    <t>Atender a los estudiantes de nuevo ingreso de Posgrado para continuar con su formación profesional.</t>
  </si>
  <si>
    <t xml:space="preserve">Realizar la publicación de documentos derivados de la investigación en Posgrado para su divulgación. </t>
  </si>
  <si>
    <t>Contactar egresados de Posgrado para identificar su situación profesional.</t>
  </si>
  <si>
    <t>Pilar Social "Estado de México socialmente responsable, Solidario e incluyente".</t>
  </si>
  <si>
    <r>
      <t xml:space="preserve">Objetivo: </t>
    </r>
    <r>
      <rPr>
        <b/>
        <u/>
        <sz val="14"/>
        <color theme="1"/>
        <rFont val="Arial"/>
        <family val="2"/>
      </rPr>
      <t>1.3 Garantizar una educación incluyente, equitativa y de calidad que promueva las oportunidades de aprendizaje a lo largo de la vida.</t>
    </r>
  </si>
  <si>
    <r>
      <t xml:space="preserve">Unidad Ejecutora: </t>
    </r>
    <r>
      <rPr>
        <b/>
        <sz val="16"/>
        <color theme="1"/>
        <rFont val="Arial"/>
        <family val="2"/>
      </rPr>
      <t xml:space="preserve"> Tecnológico de Estudios Superiores de Chimalhuacán</t>
    </r>
  </si>
  <si>
    <t>N/A</t>
  </si>
  <si>
    <t>Lic. Melanie Anaya Zuñiga</t>
  </si>
  <si>
    <t>Lic. Javier Ramirez Vega</t>
  </si>
  <si>
    <t>Trimestre:    Primer (   )     Segundo (   )     Tercer (  )     Cuarto ( x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</si>
</sst>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 #,##0_-;\-* #,##0_-;_-* &quot;-&quot;??_-;_-@_-"/>
  </numFmts>
  <fonts count="29" x14ac:knownFonts="1">
    <font>
      <sz val="11"/>
      <color theme="1"/>
      <name val="Calibri"/>
      <family val="2"/>
      <scheme val="minor"/>
    </font>
    <font>
      <b/>
      <sz val="10"/>
      <color indexed="8"/>
      <name val="Arial"/>
      <family val="2"/>
    </font>
    <font>
      <sz val="10"/>
      <color indexed="8"/>
      <name val="Arial"/>
      <family val="2"/>
    </font>
    <font>
      <sz val="8"/>
      <name val="Verdana"/>
      <family val="2"/>
    </font>
    <font>
      <sz val="11"/>
      <color theme="1"/>
      <name val="Calibri"/>
      <family val="2"/>
      <scheme val="minor"/>
    </font>
    <font>
      <sz val="10"/>
      <color theme="1"/>
      <name val="Arial"/>
      <family val="2"/>
    </font>
    <font>
      <b/>
      <sz val="10"/>
      <color theme="1"/>
      <name val="Arial"/>
      <family val="2"/>
    </font>
    <font>
      <sz val="10"/>
      <name val="Verdana"/>
      <family val="2"/>
    </font>
    <font>
      <b/>
      <sz val="14"/>
      <color theme="1"/>
      <name val="Arial"/>
      <family val="2"/>
    </font>
    <font>
      <b/>
      <sz val="14"/>
      <color indexed="8"/>
      <name val="Arial"/>
      <family val="2"/>
    </font>
    <font>
      <sz val="14"/>
      <color theme="1"/>
      <name val="Calibri"/>
      <family val="2"/>
      <scheme val="minor"/>
    </font>
    <font>
      <b/>
      <sz val="9.5"/>
      <color theme="1"/>
      <name val="Arial"/>
      <family val="2"/>
    </font>
    <font>
      <sz val="14"/>
      <color theme="1"/>
      <name val="Arial"/>
      <family val="2"/>
    </font>
    <font>
      <b/>
      <sz val="16"/>
      <color theme="1"/>
      <name val="Arial"/>
      <family val="2"/>
    </font>
    <font>
      <sz val="9.5"/>
      <color theme="1"/>
      <name val="Arial"/>
      <family val="2"/>
    </font>
    <font>
      <b/>
      <sz val="11"/>
      <color theme="0"/>
      <name val="Arial"/>
      <family val="2"/>
    </font>
    <font>
      <b/>
      <sz val="11"/>
      <color indexed="8"/>
      <name val="Arial"/>
      <family val="2"/>
    </font>
    <font>
      <b/>
      <sz val="12"/>
      <color indexed="8"/>
      <name val="Arial"/>
      <family val="2"/>
    </font>
    <font>
      <b/>
      <u/>
      <sz val="18"/>
      <color theme="1"/>
      <name val="Arial"/>
      <family val="2"/>
    </font>
    <font>
      <sz val="8"/>
      <color indexed="8"/>
      <name val="Arial"/>
      <family val="2"/>
    </font>
    <font>
      <b/>
      <sz val="14"/>
      <name val="Arial"/>
      <family val="2"/>
    </font>
    <font>
      <b/>
      <sz val="12"/>
      <color theme="1"/>
      <name val="Calibri"/>
      <family val="2"/>
      <scheme val="minor"/>
    </font>
    <font>
      <sz val="12"/>
      <color theme="1"/>
      <name val="Calibri"/>
      <family val="2"/>
      <scheme val="minor"/>
    </font>
    <font>
      <b/>
      <sz val="7"/>
      <color theme="1"/>
      <name val="Times New Roman"/>
      <family val="1"/>
    </font>
    <font>
      <sz val="7"/>
      <color theme="1"/>
      <name val="Times New Roman"/>
      <family val="1"/>
    </font>
    <font>
      <sz val="9"/>
      <color indexed="81"/>
      <name val="Tahoma"/>
      <family val="2"/>
    </font>
    <font>
      <b/>
      <sz val="9"/>
      <color indexed="81"/>
      <name val="Tahoma"/>
      <family val="2"/>
    </font>
    <font>
      <sz val="16"/>
      <color theme="1"/>
      <name val="Arial"/>
      <family val="2"/>
    </font>
    <font>
      <b/>
      <u/>
      <sz val="14"/>
      <color theme="1"/>
      <name val="Arial"/>
      <family val="2"/>
    </font>
  </fonts>
  <fills count="8">
    <fill>
      <patternFill patternType="none"/>
    </fill>
    <fill>
      <patternFill patternType="gray125"/>
    </fill>
    <fill>
      <patternFill patternType="solid">
        <fgColor rgb="FFD8D8D8"/>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theme="6" tint="0.59999389629810485"/>
        <bgColor indexed="64"/>
      </patternFill>
    </fill>
  </fills>
  <borders count="5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style="thin">
        <color indexed="64"/>
      </bottom>
      <diagonal/>
    </border>
    <border>
      <left/>
      <right/>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style="thin">
        <color auto="1"/>
      </left>
      <right/>
      <top style="medium">
        <color indexed="64"/>
      </top>
      <bottom/>
      <diagonal/>
    </border>
    <border>
      <left/>
      <right/>
      <top style="medium">
        <color indexed="64"/>
      </top>
      <bottom/>
      <diagonal/>
    </border>
    <border>
      <left/>
      <right style="thin">
        <color auto="1"/>
      </right>
      <top style="medium">
        <color indexed="64"/>
      </top>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top/>
      <bottom style="medium">
        <color indexed="64"/>
      </bottom>
      <diagonal/>
    </border>
    <border>
      <left/>
      <right style="thin">
        <color auto="1"/>
      </right>
      <top style="medium">
        <color indexed="64"/>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right style="thin">
        <color auto="1"/>
      </right>
      <top/>
      <bottom/>
      <diagonal/>
    </border>
    <border>
      <left/>
      <right style="thin">
        <color auto="1"/>
      </right>
      <top/>
      <bottom style="medium">
        <color indexed="64"/>
      </bottom>
      <diagonal/>
    </border>
    <border>
      <left style="thin">
        <color auto="1"/>
      </left>
      <right style="medium">
        <color indexed="64"/>
      </right>
      <top style="thin">
        <color auto="1"/>
      </top>
      <bottom style="thin">
        <color auto="1"/>
      </bottom>
      <diagonal/>
    </border>
    <border>
      <left style="thin">
        <color auto="1"/>
      </left>
      <right style="medium">
        <color indexed="64"/>
      </right>
      <top style="medium">
        <color indexed="64"/>
      </top>
      <bottom/>
      <diagonal/>
    </border>
    <border>
      <left style="thin">
        <color auto="1"/>
      </left>
      <right style="medium">
        <color indexed="64"/>
      </right>
      <top/>
      <bottom/>
      <diagonal/>
    </border>
    <border>
      <left style="thin">
        <color auto="1"/>
      </left>
      <right style="medium">
        <color indexed="64"/>
      </right>
      <top/>
      <bottom style="medium">
        <color indexed="64"/>
      </bottom>
      <diagonal/>
    </border>
    <border>
      <left/>
      <right/>
      <top style="thin">
        <color auto="1"/>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medium">
        <color indexed="64"/>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theme="0"/>
      </bottom>
      <diagonal/>
    </border>
    <border>
      <left style="thin">
        <color auto="1"/>
      </left>
      <right style="medium">
        <color indexed="64"/>
      </right>
      <top style="thin">
        <color auto="1"/>
      </top>
      <bottom/>
      <diagonal/>
    </border>
    <border>
      <left style="medium">
        <color indexed="64"/>
      </left>
      <right style="thin">
        <color auto="1"/>
      </right>
      <top style="thin">
        <color auto="1"/>
      </top>
      <bottom/>
      <diagonal/>
    </border>
    <border>
      <left style="medium">
        <color indexed="64"/>
      </left>
      <right style="thin">
        <color auto="1"/>
      </right>
      <top/>
      <bottom style="thin">
        <color auto="1"/>
      </bottom>
      <diagonal/>
    </border>
    <border>
      <left/>
      <right style="medium">
        <color indexed="64"/>
      </right>
      <top/>
      <bottom/>
      <diagonal/>
    </border>
    <border>
      <left/>
      <right style="medium">
        <color indexed="64"/>
      </right>
      <top/>
      <bottom style="medium">
        <color indexed="64"/>
      </bottom>
      <diagonal/>
    </border>
  </borders>
  <cellStyleXfs count="4">
    <xf numFmtId="0" fontId="0" fillId="0" borderId="0"/>
    <xf numFmtId="43" fontId="4" fillId="0" borderId="0" applyFont="0" applyFill="0" applyBorder="0" applyAlignment="0" applyProtection="0"/>
    <xf numFmtId="0" fontId="7" fillId="0" borderId="0"/>
    <xf numFmtId="9" fontId="4" fillId="0" borderId="0" applyFont="0" applyFill="0" applyBorder="0" applyAlignment="0" applyProtection="0"/>
  </cellStyleXfs>
  <cellXfs count="273">
    <xf numFmtId="0" fontId="0" fillId="0" borderId="0" xfId="0"/>
    <xf numFmtId="0" fontId="0" fillId="0" borderId="0" xfId="0" applyAlignment="1">
      <alignment vertical="center"/>
    </xf>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10" fillId="0" borderId="0" xfId="0" applyFont="1"/>
    <xf numFmtId="0" fontId="11" fillId="0" borderId="0" xfId="0" applyFont="1" applyBorder="1" applyAlignment="1">
      <alignment horizontal="center" vertical="center"/>
    </xf>
    <xf numFmtId="0" fontId="6" fillId="0" borderId="0" xfId="0" applyFont="1" applyFill="1" applyBorder="1" applyAlignment="1">
      <alignment horizontal="center" vertical="center"/>
    </xf>
    <xf numFmtId="3" fontId="5" fillId="0" borderId="0" xfId="0" applyNumberFormat="1" applyFont="1" applyBorder="1" applyAlignment="1">
      <alignment horizontal="center" vertical="center"/>
    </xf>
    <xf numFmtId="0" fontId="0" fillId="0" borderId="0" xfId="0" applyFont="1"/>
    <xf numFmtId="0" fontId="5" fillId="0" borderId="0" xfId="0" applyFont="1" applyBorder="1" applyAlignment="1">
      <alignment horizontal="center" vertical="center" wrapText="1"/>
    </xf>
    <xf numFmtId="3" fontId="2" fillId="4" borderId="1" xfId="0" applyNumberFormat="1" applyFont="1" applyFill="1" applyBorder="1" applyAlignment="1" applyProtection="1">
      <alignment horizontal="center" vertical="center"/>
      <protection locked="0"/>
    </xf>
    <xf numFmtId="3" fontId="2" fillId="4" borderId="6" xfId="0" applyNumberFormat="1" applyFont="1" applyFill="1" applyBorder="1" applyAlignment="1" applyProtection="1">
      <alignment horizontal="center" vertical="center"/>
      <protection locked="0"/>
    </xf>
    <xf numFmtId="3" fontId="2" fillId="4" borderId="8" xfId="0" applyNumberFormat="1" applyFont="1" applyFill="1" applyBorder="1" applyAlignment="1" applyProtection="1">
      <alignment horizontal="center" vertical="center"/>
      <protection locked="0"/>
    </xf>
    <xf numFmtId="3" fontId="2" fillId="4" borderId="7" xfId="0" applyNumberFormat="1" applyFont="1" applyFill="1" applyBorder="1" applyAlignment="1" applyProtection="1">
      <alignment horizontal="center" vertical="center"/>
      <protection locked="0"/>
    </xf>
    <xf numFmtId="0" fontId="0" fillId="0" borderId="0" xfId="0" applyProtection="1">
      <protection locked="0"/>
    </xf>
    <xf numFmtId="3" fontId="8" fillId="0" borderId="0" xfId="0" applyNumberFormat="1" applyFont="1" applyBorder="1" applyAlignment="1" applyProtection="1">
      <alignment horizontal="center" vertical="center"/>
      <protection locked="0"/>
    </xf>
    <xf numFmtId="0" fontId="11" fillId="0" borderId="0"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3" fontId="5" fillId="0" borderId="0" xfId="0" applyNumberFormat="1"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0" xfId="0" applyFont="1" applyBorder="1" applyAlignment="1" applyProtection="1">
      <alignment horizontal="center" vertical="center" wrapText="1"/>
      <protection locked="0"/>
    </xf>
    <xf numFmtId="0" fontId="13" fillId="0" borderId="5" xfId="0" applyFont="1" applyFill="1" applyBorder="1" applyAlignment="1" applyProtection="1">
      <alignment horizontal="center" vertical="center"/>
      <protection locked="0"/>
    </xf>
    <xf numFmtId="0" fontId="5" fillId="0" borderId="0" xfId="0" applyFont="1" applyBorder="1" applyAlignment="1" applyProtection="1">
      <alignment horizontal="left" vertical="center"/>
      <protection locked="0"/>
    </xf>
    <xf numFmtId="0" fontId="8" fillId="0" borderId="0" xfId="0" applyFont="1" applyBorder="1" applyAlignment="1" applyProtection="1">
      <alignment horizontal="left" vertical="center"/>
      <protection locked="0"/>
    </xf>
    <xf numFmtId="0" fontId="6" fillId="0" borderId="0" xfId="0" applyFont="1" applyFill="1" applyBorder="1" applyAlignment="1" applyProtection="1">
      <alignment horizontal="center" vertical="center"/>
      <protection locked="0"/>
    </xf>
    <xf numFmtId="0" fontId="0" fillId="0" borderId="0" xfId="0" applyAlignment="1" applyProtection="1">
      <alignment vertical="center"/>
      <protection locked="0"/>
    </xf>
    <xf numFmtId="3" fontId="2" fillId="2" borderId="10" xfId="0" applyNumberFormat="1" applyFont="1" applyFill="1" applyBorder="1" applyAlignment="1" applyProtection="1">
      <alignment horizontal="center" vertical="center" wrapText="1"/>
      <protection locked="0"/>
    </xf>
    <xf numFmtId="0" fontId="2" fillId="2" borderId="10" xfId="0"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protection locked="0"/>
    </xf>
    <xf numFmtId="3" fontId="2" fillId="0" borderId="24" xfId="0" applyNumberFormat="1" applyFont="1" applyFill="1" applyBorder="1" applyAlignment="1">
      <alignment horizontal="center" vertical="center" wrapText="1"/>
    </xf>
    <xf numFmtId="3" fontId="2" fillId="4" borderId="7" xfId="0" applyNumberFormat="1" applyFont="1" applyFill="1" applyBorder="1" applyAlignment="1" applyProtection="1">
      <alignment horizontal="center" vertical="center" wrapText="1"/>
      <protection locked="0"/>
    </xf>
    <xf numFmtId="3" fontId="2" fillId="4" borderId="1" xfId="0" applyNumberFormat="1" applyFont="1" applyFill="1" applyBorder="1" applyAlignment="1" applyProtection="1">
      <alignment horizontal="center" vertical="center" wrapText="1"/>
      <protection locked="0"/>
    </xf>
    <xf numFmtId="10" fontId="8" fillId="0" borderId="0" xfId="0" applyNumberFormat="1" applyFont="1" applyBorder="1" applyAlignment="1" applyProtection="1">
      <alignment horizontal="center" vertical="center"/>
      <protection locked="0"/>
    </xf>
    <xf numFmtId="10" fontId="5" fillId="0" borderId="0" xfId="0" applyNumberFormat="1" applyFont="1" applyBorder="1" applyAlignment="1" applyProtection="1">
      <alignment horizontal="center" vertical="center"/>
      <protection locked="0"/>
    </xf>
    <xf numFmtId="10" fontId="5" fillId="0" borderId="0" xfId="0" applyNumberFormat="1" applyFont="1" applyBorder="1" applyAlignment="1">
      <alignment horizontal="center" vertical="center"/>
    </xf>
    <xf numFmtId="10" fontId="2" fillId="4" borderId="10" xfId="3" applyNumberFormat="1" applyFont="1" applyFill="1" applyBorder="1" applyAlignment="1">
      <alignment horizontal="center" vertical="center" wrapText="1"/>
    </xf>
    <xf numFmtId="2" fontId="2" fillId="4" borderId="10" xfId="3" applyNumberFormat="1" applyFont="1" applyFill="1" applyBorder="1" applyAlignment="1">
      <alignment horizontal="center" vertical="center" wrapText="1"/>
    </xf>
    <xf numFmtId="10" fontId="2" fillId="4" borderId="9" xfId="3" applyNumberFormat="1" applyFont="1" applyFill="1" applyBorder="1" applyAlignment="1">
      <alignment horizontal="center" vertical="center" wrapText="1"/>
    </xf>
    <xf numFmtId="164" fontId="14" fillId="4" borderId="22" xfId="1" applyNumberFormat="1" applyFont="1" applyFill="1" applyBorder="1" applyAlignment="1">
      <alignment horizontal="center" vertical="center"/>
    </xf>
    <xf numFmtId="164" fontId="14" fillId="4" borderId="27" xfId="1" applyNumberFormat="1" applyFont="1" applyFill="1" applyBorder="1" applyAlignment="1">
      <alignment horizontal="center" vertical="center"/>
    </xf>
    <xf numFmtId="164" fontId="14" fillId="5" borderId="35" xfId="1" applyNumberFormat="1" applyFont="1" applyFill="1" applyBorder="1" applyAlignment="1">
      <alignment horizontal="center" vertical="center" wrapText="1"/>
    </xf>
    <xf numFmtId="164" fontId="14" fillId="4" borderId="38" xfId="1" applyNumberFormat="1" applyFont="1" applyFill="1" applyBorder="1" applyAlignment="1">
      <alignment horizontal="center" vertical="center"/>
    </xf>
    <xf numFmtId="164" fontId="14" fillId="4" borderId="39" xfId="1" applyNumberFormat="1" applyFont="1" applyFill="1" applyBorder="1" applyAlignment="1">
      <alignment horizontal="center" vertical="center"/>
    </xf>
    <xf numFmtId="3" fontId="2" fillId="0" borderId="1" xfId="0" applyNumberFormat="1" applyFont="1" applyFill="1" applyBorder="1" applyAlignment="1" applyProtection="1">
      <alignment horizontal="center" vertical="center" wrapText="1"/>
      <protection locked="0"/>
    </xf>
    <xf numFmtId="3" fontId="2" fillId="0" borderId="1" xfId="0" applyNumberFormat="1" applyFont="1" applyFill="1" applyBorder="1" applyAlignment="1">
      <alignment horizontal="center" vertical="center" wrapText="1"/>
    </xf>
    <xf numFmtId="164" fontId="14" fillId="4" borderId="5" xfId="1" applyNumberFormat="1" applyFont="1" applyFill="1" applyBorder="1" applyAlignment="1">
      <alignment horizontal="center" vertical="center"/>
    </xf>
    <xf numFmtId="3" fontId="2" fillId="4" borderId="43" xfId="0" applyNumberFormat="1" applyFont="1" applyFill="1" applyBorder="1" applyAlignment="1" applyProtection="1">
      <alignment horizontal="center" vertical="center"/>
      <protection locked="0"/>
    </xf>
    <xf numFmtId="3" fontId="2" fillId="0" borderId="29" xfId="0" applyNumberFormat="1" applyFont="1" applyFill="1" applyBorder="1" applyAlignment="1">
      <alignment horizontal="center" vertical="center" wrapText="1"/>
    </xf>
    <xf numFmtId="0" fontId="21" fillId="0" borderId="0" xfId="0" applyFont="1" applyAlignment="1">
      <alignment horizontal="center" vertical="center"/>
    </xf>
    <xf numFmtId="0" fontId="22" fillId="0" borderId="1" xfId="0" applyFont="1" applyBorder="1" applyAlignment="1">
      <alignment horizontal="justify" vertical="center"/>
    </xf>
    <xf numFmtId="0" fontId="21" fillId="0" borderId="1" xfId="0" applyFont="1" applyBorder="1" applyAlignment="1">
      <alignment horizontal="justify" vertical="center"/>
    </xf>
    <xf numFmtId="0" fontId="21" fillId="0" borderId="0" xfId="0" applyFont="1" applyAlignment="1">
      <alignment horizontal="justify" vertical="center"/>
    </xf>
    <xf numFmtId="0" fontId="22" fillId="0" borderId="0" xfId="0" applyFont="1" applyAlignment="1">
      <alignment horizontal="justify" vertical="center"/>
    </xf>
    <xf numFmtId="0" fontId="0" fillId="0" borderId="0" xfId="0" applyAlignment="1">
      <alignment wrapText="1"/>
    </xf>
    <xf numFmtId="3" fontId="2" fillId="0" borderId="1" xfId="0" applyNumberFormat="1" applyFont="1" applyFill="1" applyBorder="1" applyAlignment="1" applyProtection="1">
      <alignment horizontal="center" vertical="center"/>
      <protection locked="0"/>
    </xf>
    <xf numFmtId="0" fontId="8" fillId="0" borderId="0" xfId="0" applyFont="1" applyBorder="1" applyAlignment="1" applyProtection="1">
      <alignment horizontal="center" vertical="center" wrapText="1"/>
      <protection locked="0"/>
    </xf>
    <xf numFmtId="3" fontId="2" fillId="0" borderId="1" xfId="0" applyNumberFormat="1" applyFont="1" applyFill="1" applyBorder="1" applyAlignment="1" applyProtection="1">
      <alignment horizontal="center" vertical="center" wrapText="1"/>
      <protection locked="0"/>
    </xf>
    <xf numFmtId="10" fontId="2" fillId="4" borderId="2" xfId="3" applyNumberFormat="1" applyFont="1" applyFill="1" applyBorder="1" applyAlignment="1">
      <alignment horizontal="center" vertical="center" wrapText="1"/>
    </xf>
    <xf numFmtId="3" fontId="2" fillId="4" borderId="7" xfId="0" applyNumberFormat="1" applyFont="1" applyFill="1" applyBorder="1" applyAlignment="1" applyProtection="1">
      <alignment horizontal="center" vertical="center" wrapText="1"/>
      <protection locked="0"/>
    </xf>
    <xf numFmtId="3" fontId="2" fillId="0" borderId="7" xfId="0" applyNumberFormat="1" applyFont="1" applyFill="1" applyBorder="1" applyAlignment="1" applyProtection="1">
      <alignment horizontal="center" vertical="center" wrapText="1"/>
      <protection locked="0"/>
    </xf>
    <xf numFmtId="3" fontId="2" fillId="0" borderId="1" xfId="0" applyNumberFormat="1" applyFont="1" applyFill="1" applyBorder="1" applyAlignment="1" applyProtection="1">
      <alignment horizontal="center" vertical="center" wrapText="1"/>
      <protection locked="0"/>
    </xf>
    <xf numFmtId="3" fontId="2" fillId="4" borderId="43" xfId="0" applyNumberFormat="1" applyFont="1" applyFill="1" applyBorder="1" applyAlignment="1" applyProtection="1">
      <alignment horizontal="center" vertical="center" wrapText="1"/>
      <protection locked="0"/>
    </xf>
    <xf numFmtId="0" fontId="8" fillId="0" borderId="0" xfId="0" applyFont="1" applyBorder="1" applyAlignment="1" applyProtection="1">
      <alignment vertical="center" wrapText="1"/>
      <protection locked="0"/>
    </xf>
    <xf numFmtId="3" fontId="2" fillId="0" borderId="7" xfId="0" applyNumberFormat="1" applyFont="1" applyFill="1" applyBorder="1" applyAlignment="1">
      <alignment horizontal="center" vertical="center" wrapText="1"/>
    </xf>
    <xf numFmtId="164" fontId="14" fillId="5" borderId="47" xfId="1" applyNumberFormat="1" applyFont="1" applyFill="1" applyBorder="1" applyAlignment="1">
      <alignment horizontal="center" vertical="center" wrapText="1"/>
    </xf>
    <xf numFmtId="10" fontId="2" fillId="4" borderId="50" xfId="3" applyNumberFormat="1" applyFont="1" applyFill="1" applyBorder="1" applyAlignment="1">
      <alignment horizontal="center" vertical="center" wrapText="1"/>
    </xf>
    <xf numFmtId="3" fontId="2" fillId="4" borderId="51" xfId="0" applyNumberFormat="1" applyFont="1" applyFill="1" applyBorder="1" applyAlignment="1" applyProtection="1">
      <alignment horizontal="center" vertical="center"/>
      <protection locked="0"/>
    </xf>
    <xf numFmtId="3" fontId="2" fillId="0" borderId="43" xfId="0" applyNumberFormat="1" applyFont="1" applyFill="1" applyBorder="1" applyAlignment="1">
      <alignment horizontal="center" vertical="center" wrapText="1"/>
    </xf>
    <xf numFmtId="3" fontId="2" fillId="0" borderId="28" xfId="0" applyNumberFormat="1" applyFont="1" applyFill="1" applyBorder="1" applyAlignment="1">
      <alignment horizontal="center" vertical="center" wrapText="1"/>
    </xf>
    <xf numFmtId="164" fontId="14" fillId="0" borderId="22" xfId="1" applyNumberFormat="1" applyFont="1" applyFill="1" applyBorder="1" applyAlignment="1">
      <alignment horizontal="center" vertical="center"/>
    </xf>
    <xf numFmtId="3" fontId="2" fillId="0" borderId="7" xfId="0" applyNumberFormat="1" applyFont="1" applyFill="1" applyBorder="1" applyAlignment="1" applyProtection="1">
      <alignment horizontal="center" vertical="center"/>
      <protection locked="0"/>
    </xf>
    <xf numFmtId="164" fontId="14" fillId="0" borderId="27" xfId="1" applyNumberFormat="1" applyFont="1" applyFill="1" applyBorder="1" applyAlignment="1">
      <alignment horizontal="center" vertical="center"/>
    </xf>
    <xf numFmtId="164" fontId="14" fillId="0" borderId="35" xfId="1" applyNumberFormat="1" applyFont="1" applyFill="1" applyBorder="1" applyAlignment="1">
      <alignment horizontal="center" vertical="center" wrapText="1"/>
    </xf>
    <xf numFmtId="10" fontId="2" fillId="0" borderId="10" xfId="3" applyNumberFormat="1" applyFont="1" applyFill="1" applyBorder="1" applyAlignment="1">
      <alignment horizontal="center" vertical="center" wrapText="1"/>
    </xf>
    <xf numFmtId="3" fontId="2" fillId="4" borderId="43" xfId="0" applyNumberFormat="1" applyFont="1" applyFill="1" applyBorder="1" applyAlignment="1" applyProtection="1">
      <alignment horizontal="center" vertical="center" wrapText="1"/>
      <protection locked="0"/>
    </xf>
    <xf numFmtId="0" fontId="13" fillId="0" borderId="0" xfId="0" applyFont="1" applyBorder="1" applyAlignment="1" applyProtection="1">
      <alignment horizontal="center" vertical="center" wrapText="1"/>
      <protection locked="0"/>
    </xf>
    <xf numFmtId="0" fontId="13" fillId="0" borderId="0" xfId="0" applyFont="1" applyBorder="1" applyAlignment="1" applyProtection="1">
      <alignment horizontal="center" vertical="center"/>
      <protection locked="0"/>
    </xf>
    <xf numFmtId="0" fontId="13" fillId="0" borderId="0" xfId="0" applyFont="1" applyBorder="1" applyAlignment="1" applyProtection="1">
      <alignment vertical="center"/>
      <protection locked="0"/>
    </xf>
    <xf numFmtId="0" fontId="27" fillId="0" borderId="0" xfId="0" applyFont="1" applyBorder="1" applyAlignment="1" applyProtection="1">
      <alignment horizontal="center" vertical="center"/>
      <protection locked="0"/>
    </xf>
    <xf numFmtId="3" fontId="13" fillId="0" borderId="0" xfId="0" applyNumberFormat="1" applyFont="1" applyBorder="1" applyAlignment="1" applyProtection="1">
      <alignment horizontal="center" vertical="center"/>
      <protection locked="0"/>
    </xf>
    <xf numFmtId="10" fontId="13" fillId="0" borderId="0" xfId="0" applyNumberFormat="1"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27" fillId="0" borderId="5" xfId="0" applyFont="1" applyBorder="1" applyAlignment="1" applyProtection="1">
      <alignment horizontal="center" vertical="center"/>
      <protection locked="0"/>
    </xf>
    <xf numFmtId="3" fontId="13" fillId="0" borderId="48" xfId="0" applyNumberFormat="1" applyFont="1" applyBorder="1" applyAlignment="1" applyProtection="1">
      <alignment horizontal="center" vertical="center"/>
      <protection locked="0"/>
    </xf>
    <xf numFmtId="10" fontId="13" fillId="0" borderId="48" xfId="0" applyNumberFormat="1" applyFont="1" applyBorder="1" applyAlignment="1" applyProtection="1">
      <alignment horizontal="center" vertical="center"/>
      <protection locked="0"/>
    </xf>
    <xf numFmtId="3" fontId="2" fillId="4" borderId="43" xfId="0" applyNumberFormat="1" applyFont="1" applyFill="1" applyBorder="1" applyAlignment="1" applyProtection="1">
      <alignment horizontal="center" vertical="center" wrapText="1"/>
      <protection locked="0"/>
    </xf>
    <xf numFmtId="3" fontId="2" fillId="4" borderId="7" xfId="0" applyNumberFormat="1" applyFont="1" applyFill="1" applyBorder="1" applyAlignment="1" applyProtection="1">
      <alignment horizontal="center" vertical="center" wrapText="1"/>
      <protection locked="0"/>
    </xf>
    <xf numFmtId="3" fontId="2" fillId="4" borderId="43" xfId="0" applyNumberFormat="1" applyFont="1" applyFill="1" applyBorder="1" applyAlignment="1" applyProtection="1">
      <alignment horizontal="center" vertical="center" wrapText="1"/>
      <protection locked="0"/>
    </xf>
    <xf numFmtId="0" fontId="13" fillId="0" borderId="0" xfId="0" applyFont="1" applyBorder="1" applyAlignment="1" applyProtection="1">
      <alignment horizontal="center" vertical="center"/>
      <protection locked="0"/>
    </xf>
    <xf numFmtId="0" fontId="8" fillId="4" borderId="0" xfId="0" applyFont="1" applyFill="1" applyBorder="1" applyAlignment="1" applyProtection="1">
      <alignment horizontal="center" vertical="center"/>
      <protection locked="0"/>
    </xf>
    <xf numFmtId="0" fontId="5" fillId="4" borderId="0" xfId="0" applyFont="1" applyFill="1" applyBorder="1" applyAlignment="1" applyProtection="1">
      <alignment horizontal="center" vertical="center"/>
      <protection locked="0"/>
    </xf>
    <xf numFmtId="0" fontId="13" fillId="4" borderId="0" xfId="0" applyFont="1" applyFill="1" applyBorder="1" applyAlignment="1" applyProtection="1">
      <alignment horizontal="center" vertical="center"/>
      <protection locked="0"/>
    </xf>
    <xf numFmtId="0" fontId="27" fillId="4" borderId="5" xfId="0" applyFont="1" applyFill="1" applyBorder="1" applyAlignment="1" applyProtection="1">
      <alignment horizontal="center" vertical="center"/>
      <protection locked="0"/>
    </xf>
    <xf numFmtId="0" fontId="13" fillId="4" borderId="5" xfId="0" applyFont="1" applyFill="1" applyBorder="1" applyAlignment="1" applyProtection="1">
      <alignment horizontal="center" vertical="center"/>
      <protection locked="0"/>
    </xf>
    <xf numFmtId="0" fontId="13" fillId="4" borderId="0" xfId="0" applyFont="1" applyFill="1" applyBorder="1" applyAlignment="1" applyProtection="1">
      <alignment vertical="center"/>
      <protection locked="0"/>
    </xf>
    <xf numFmtId="0" fontId="5" fillId="4" borderId="0" xfId="0" applyFont="1" applyFill="1" applyBorder="1" applyAlignment="1">
      <alignment horizontal="center" vertical="center"/>
    </xf>
    <xf numFmtId="3" fontId="2" fillId="4" borderId="1" xfId="0" applyNumberFormat="1" applyFont="1" applyFill="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protection locked="0"/>
    </xf>
    <xf numFmtId="0" fontId="8" fillId="0" borderId="0" xfId="0" applyFont="1" applyFill="1" applyBorder="1" applyAlignment="1" applyProtection="1">
      <alignment horizontal="left" vertical="center"/>
      <protection locked="0"/>
    </xf>
    <xf numFmtId="0" fontId="5" fillId="0" borderId="0" xfId="0" applyFont="1" applyFill="1" applyBorder="1" applyAlignment="1" applyProtection="1">
      <alignment horizontal="center" vertical="center"/>
      <protection locked="0"/>
    </xf>
    <xf numFmtId="10" fontId="2" fillId="4" borderId="1" xfId="3" applyNumberFormat="1" applyFont="1" applyFill="1" applyBorder="1" applyAlignment="1">
      <alignment horizontal="center" vertical="center" wrapText="1"/>
    </xf>
    <xf numFmtId="0" fontId="8" fillId="0" borderId="41" xfId="0" applyFont="1" applyFill="1" applyBorder="1" applyAlignment="1" applyProtection="1">
      <alignment horizontal="left" vertical="center"/>
      <protection locked="0"/>
    </xf>
    <xf numFmtId="0" fontId="6" fillId="0" borderId="42" xfId="0" applyFont="1" applyFill="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3" fontId="5" fillId="0" borderId="23" xfId="0" applyNumberFormat="1" applyFont="1" applyBorder="1" applyAlignment="1" applyProtection="1">
      <alignment horizontal="center" vertical="center"/>
      <protection locked="0"/>
    </xf>
    <xf numFmtId="10" fontId="5" fillId="0" borderId="23" xfId="0" applyNumberFormat="1" applyFont="1" applyBorder="1" applyAlignment="1" applyProtection="1">
      <alignment horizontal="center" vertical="center"/>
      <protection locked="0"/>
    </xf>
    <xf numFmtId="0" fontId="11" fillId="0" borderId="23" xfId="0" applyFont="1" applyBorder="1" applyAlignment="1" applyProtection="1">
      <alignment horizontal="center" vertical="center"/>
      <protection locked="0"/>
    </xf>
    <xf numFmtId="0" fontId="6" fillId="0" borderId="23" xfId="0" applyFont="1" applyBorder="1" applyAlignment="1" applyProtection="1">
      <alignment horizontal="center" vertical="center"/>
      <protection locked="0"/>
    </xf>
    <xf numFmtId="0" fontId="5" fillId="0" borderId="23" xfId="0" applyFont="1" applyBorder="1" applyAlignment="1" applyProtection="1">
      <alignment horizontal="center" vertical="center" wrapText="1"/>
      <protection locked="0"/>
    </xf>
    <xf numFmtId="0" fontId="6" fillId="0" borderId="23" xfId="0" applyFont="1" applyFill="1" applyBorder="1" applyAlignment="1" applyProtection="1">
      <alignment horizontal="center" vertical="center"/>
      <protection locked="0"/>
    </xf>
    <xf numFmtId="0" fontId="6" fillId="0" borderId="53" xfId="0" applyFont="1" applyFill="1" applyBorder="1" applyAlignment="1" applyProtection="1">
      <alignment horizontal="center" vertical="center"/>
      <protection locked="0"/>
    </xf>
    <xf numFmtId="3" fontId="2" fillId="4" borderId="7" xfId="0" applyNumberFormat="1" applyFont="1" applyFill="1" applyBorder="1" applyAlignment="1" applyProtection="1">
      <alignment horizontal="center" vertical="center" wrapText="1"/>
      <protection locked="0"/>
    </xf>
    <xf numFmtId="3" fontId="2" fillId="0" borderId="1" xfId="0" applyNumberFormat="1" applyFont="1" applyFill="1" applyBorder="1" applyAlignment="1" applyProtection="1">
      <alignment horizontal="center" vertical="center" wrapText="1"/>
      <protection locked="0"/>
    </xf>
    <xf numFmtId="3" fontId="2" fillId="4" borderId="7" xfId="0" applyNumberFormat="1" applyFont="1" applyFill="1" applyBorder="1" applyAlignment="1" applyProtection="1">
      <alignment horizontal="center" vertical="center" wrapText="1"/>
      <protection locked="0"/>
    </xf>
    <xf numFmtId="3" fontId="2" fillId="4" borderId="1" xfId="0" applyNumberFormat="1" applyFont="1" applyFill="1" applyBorder="1" applyAlignment="1" applyProtection="1">
      <alignment horizontal="center" vertical="center" wrapText="1"/>
      <protection locked="0"/>
    </xf>
    <xf numFmtId="3" fontId="2" fillId="0" borderId="1" xfId="0" applyNumberFormat="1" applyFont="1" applyFill="1" applyBorder="1" applyAlignment="1" applyProtection="1">
      <alignment horizontal="center" vertical="center" wrapText="1"/>
      <protection locked="0"/>
    </xf>
    <xf numFmtId="3" fontId="2" fillId="4" borderId="43" xfId="0" applyNumberFormat="1" applyFont="1" applyFill="1" applyBorder="1" applyAlignment="1" applyProtection="1">
      <alignment horizontal="center" vertical="center" wrapText="1"/>
      <protection locked="0"/>
    </xf>
    <xf numFmtId="3" fontId="2" fillId="0" borderId="7" xfId="0" applyNumberFormat="1" applyFont="1" applyFill="1" applyBorder="1" applyAlignment="1" applyProtection="1">
      <alignment horizontal="center" vertical="center" wrapText="1"/>
      <protection locked="0"/>
    </xf>
    <xf numFmtId="3" fontId="2" fillId="0" borderId="1"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left" vertical="center"/>
      <protection locked="0"/>
    </xf>
    <xf numFmtId="0" fontId="8" fillId="0" borderId="41"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10" fontId="1" fillId="0" borderId="12" xfId="3" applyNumberFormat="1" applyFont="1" applyFill="1" applyBorder="1" applyAlignment="1">
      <alignment horizontal="center" vertical="center" wrapText="1"/>
    </xf>
    <xf numFmtId="10" fontId="1" fillId="0" borderId="3" xfId="3" applyNumberFormat="1" applyFont="1" applyFill="1" applyBorder="1" applyAlignment="1">
      <alignment horizontal="center" vertical="center" wrapText="1"/>
    </xf>
    <xf numFmtId="10" fontId="1" fillId="0" borderId="15" xfId="3" applyNumberFormat="1" applyFont="1" applyFill="1" applyBorder="1" applyAlignment="1">
      <alignment horizontal="center" vertical="center" wrapText="1"/>
    </xf>
    <xf numFmtId="10" fontId="1" fillId="4" borderId="12" xfId="3" applyNumberFormat="1" applyFont="1" applyFill="1" applyBorder="1" applyAlignment="1">
      <alignment horizontal="center" vertical="center" wrapText="1"/>
    </xf>
    <xf numFmtId="10" fontId="1" fillId="4" borderId="3" xfId="3" applyNumberFormat="1" applyFont="1" applyFill="1" applyBorder="1" applyAlignment="1">
      <alignment horizontal="center" vertical="center" wrapText="1"/>
    </xf>
    <xf numFmtId="10" fontId="1" fillId="4" borderId="15" xfId="3" applyNumberFormat="1" applyFont="1" applyFill="1" applyBorder="1" applyAlignment="1">
      <alignment horizontal="center" vertical="center" wrapText="1"/>
    </xf>
    <xf numFmtId="0" fontId="2" fillId="0" borderId="1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wrapText="1"/>
      <protection locked="0"/>
    </xf>
    <xf numFmtId="0" fontId="2" fillId="0" borderId="15" xfId="0" applyFont="1" applyFill="1" applyBorder="1" applyAlignment="1" applyProtection="1">
      <alignment horizontal="center" vertical="center" wrapText="1"/>
      <protection locked="0"/>
    </xf>
    <xf numFmtId="0" fontId="2" fillId="0" borderId="32" xfId="0" applyFont="1" applyFill="1" applyBorder="1" applyAlignment="1" applyProtection="1">
      <alignment horizontal="center" vertical="center" wrapText="1"/>
      <protection locked="0"/>
    </xf>
    <xf numFmtId="0" fontId="2" fillId="0" borderId="33" xfId="0" applyFont="1" applyFill="1" applyBorder="1" applyAlignment="1" applyProtection="1">
      <alignment horizontal="center" vertical="center" wrapText="1"/>
      <protection locked="0"/>
    </xf>
    <xf numFmtId="0" fontId="2" fillId="0" borderId="34" xfId="0" applyFont="1" applyFill="1" applyBorder="1" applyAlignment="1" applyProtection="1">
      <alignment horizontal="center" vertical="center" wrapText="1"/>
      <protection locked="0"/>
    </xf>
    <xf numFmtId="10" fontId="16" fillId="5" borderId="40" xfId="3" applyNumberFormat="1" applyFont="1" applyFill="1" applyBorder="1" applyAlignment="1" applyProtection="1">
      <alignment horizontal="justify" vertical="center" wrapText="1"/>
    </xf>
    <xf numFmtId="10" fontId="16" fillId="5" borderId="19" xfId="3" applyNumberFormat="1" applyFont="1" applyFill="1" applyBorder="1" applyAlignment="1" applyProtection="1">
      <alignment horizontal="justify" vertical="center" wrapText="1"/>
    </xf>
    <xf numFmtId="10" fontId="16" fillId="5" borderId="20" xfId="3" applyNumberFormat="1" applyFont="1" applyFill="1" applyBorder="1" applyAlignment="1" applyProtection="1">
      <alignment horizontal="justify" vertical="center" wrapText="1"/>
    </xf>
    <xf numFmtId="10" fontId="16" fillId="5" borderId="41" xfId="3" applyNumberFormat="1" applyFont="1" applyFill="1" applyBorder="1" applyAlignment="1" applyProtection="1">
      <alignment horizontal="justify" vertical="center" wrapText="1"/>
    </xf>
    <xf numFmtId="10" fontId="16" fillId="5" borderId="0" xfId="3" applyNumberFormat="1" applyFont="1" applyFill="1" applyBorder="1" applyAlignment="1" applyProtection="1">
      <alignment horizontal="justify" vertical="center" wrapText="1"/>
    </xf>
    <xf numFmtId="10" fontId="16" fillId="5" borderId="29" xfId="3" applyNumberFormat="1" applyFont="1" applyFill="1" applyBorder="1" applyAlignment="1" applyProtection="1">
      <alignment horizontal="justify" vertical="center" wrapText="1"/>
    </xf>
    <xf numFmtId="10" fontId="16" fillId="5" borderId="42" xfId="3" applyNumberFormat="1" applyFont="1" applyFill="1" applyBorder="1" applyAlignment="1" applyProtection="1">
      <alignment horizontal="justify" vertical="center" wrapText="1"/>
    </xf>
    <xf numFmtId="10" fontId="16" fillId="5" borderId="23" xfId="3" applyNumberFormat="1" applyFont="1" applyFill="1" applyBorder="1" applyAlignment="1" applyProtection="1">
      <alignment horizontal="justify" vertical="center" wrapText="1"/>
    </xf>
    <xf numFmtId="10" fontId="16" fillId="5" borderId="30" xfId="3" applyNumberFormat="1" applyFont="1" applyFill="1" applyBorder="1" applyAlignment="1" applyProtection="1">
      <alignment horizontal="justify" vertical="center" wrapText="1"/>
    </xf>
    <xf numFmtId="0" fontId="1" fillId="0" borderId="11"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5" xfId="0" applyFont="1" applyFill="1" applyBorder="1" applyAlignment="1">
      <alignment horizontal="center" vertical="center" wrapText="1"/>
    </xf>
    <xf numFmtId="3" fontId="2" fillId="0" borderId="12" xfId="0" applyNumberFormat="1" applyFont="1" applyFill="1" applyBorder="1" applyAlignment="1" applyProtection="1">
      <alignment horizontal="center" vertical="center" wrapText="1"/>
      <protection locked="0"/>
    </xf>
    <xf numFmtId="3" fontId="2" fillId="0" borderId="3" xfId="0" applyNumberFormat="1" applyFont="1" applyFill="1" applyBorder="1" applyAlignment="1" applyProtection="1">
      <alignment horizontal="center" vertical="center" wrapText="1"/>
      <protection locked="0"/>
    </xf>
    <xf numFmtId="3" fontId="2" fillId="0" borderId="15" xfId="0" applyNumberFormat="1" applyFont="1" applyFill="1" applyBorder="1" applyAlignment="1" applyProtection="1">
      <alignment horizontal="center" vertical="center" wrapText="1"/>
      <protection locked="0"/>
    </xf>
    <xf numFmtId="10" fontId="5" fillId="0" borderId="32" xfId="3" applyNumberFormat="1" applyFont="1" applyFill="1" applyBorder="1" applyAlignment="1">
      <alignment horizontal="center" vertical="center" wrapText="1"/>
    </xf>
    <xf numFmtId="10" fontId="5" fillId="0" borderId="33" xfId="3" applyNumberFormat="1" applyFont="1" applyFill="1" applyBorder="1" applyAlignment="1">
      <alignment horizontal="center" vertical="center" wrapText="1"/>
    </xf>
    <xf numFmtId="10" fontId="5" fillId="0" borderId="34" xfId="3" applyNumberFormat="1" applyFont="1" applyFill="1" applyBorder="1" applyAlignment="1">
      <alignment horizontal="center" vertical="center" wrapText="1"/>
    </xf>
    <xf numFmtId="10" fontId="1" fillId="4" borderId="7" xfId="3" applyNumberFormat="1" applyFont="1" applyFill="1" applyBorder="1" applyAlignment="1">
      <alignment horizontal="center" vertical="center" wrapText="1"/>
    </xf>
    <xf numFmtId="10" fontId="1" fillId="4" borderId="26" xfId="3" applyNumberFormat="1" applyFont="1" applyFill="1" applyBorder="1" applyAlignment="1">
      <alignment horizontal="center" vertical="center" wrapText="1"/>
    </xf>
    <xf numFmtId="10" fontId="1" fillId="4" borderId="10" xfId="3" applyNumberFormat="1" applyFont="1" applyFill="1" applyBorder="1" applyAlignment="1">
      <alignment horizontal="center" vertical="center" wrapText="1"/>
    </xf>
    <xf numFmtId="3" fontId="2" fillId="4" borderId="7" xfId="0" applyNumberFormat="1" applyFont="1" applyFill="1" applyBorder="1" applyAlignment="1" applyProtection="1">
      <alignment horizontal="center" vertical="center" wrapText="1"/>
      <protection locked="0"/>
    </xf>
    <xf numFmtId="3" fontId="2" fillId="4" borderId="1" xfId="0" applyNumberFormat="1" applyFont="1" applyFill="1" applyBorder="1" applyAlignment="1" applyProtection="1">
      <alignment horizontal="center" vertical="center" wrapText="1"/>
      <protection locked="0"/>
    </xf>
    <xf numFmtId="3" fontId="2" fillId="4" borderId="10" xfId="0" applyNumberFormat="1" applyFont="1" applyFill="1" applyBorder="1" applyAlignment="1" applyProtection="1">
      <alignment horizontal="center" vertical="center" wrapText="1"/>
      <protection locked="0"/>
    </xf>
    <xf numFmtId="10" fontId="5" fillId="4" borderId="32" xfId="3" applyNumberFormat="1" applyFont="1" applyFill="1" applyBorder="1" applyAlignment="1">
      <alignment horizontal="center" vertical="center" wrapText="1"/>
    </xf>
    <xf numFmtId="10" fontId="5" fillId="4" borderId="33" xfId="3" applyNumberFormat="1" applyFont="1" applyFill="1" applyBorder="1" applyAlignment="1">
      <alignment horizontal="center" vertical="center" wrapText="1"/>
    </xf>
    <xf numFmtId="10" fontId="5" fillId="4" borderId="34" xfId="3" applyNumberFormat="1" applyFont="1" applyFill="1" applyBorder="1" applyAlignment="1">
      <alignment horizontal="center" vertical="center" wrapText="1"/>
    </xf>
    <xf numFmtId="10" fontId="1" fillId="4" borderId="1" xfId="3" applyNumberFormat="1" applyFont="1" applyFill="1" applyBorder="1" applyAlignment="1">
      <alignment horizontal="center" vertical="center" wrapText="1"/>
    </xf>
    <xf numFmtId="3" fontId="2" fillId="0" borderId="7" xfId="0" applyNumberFormat="1" applyFont="1" applyBorder="1" applyAlignment="1" applyProtection="1">
      <alignment horizontal="center" vertical="center" wrapText="1"/>
      <protection locked="0"/>
    </xf>
    <xf numFmtId="3" fontId="2" fillId="0" borderId="1" xfId="0" applyNumberFormat="1" applyFont="1" applyBorder="1" applyAlignment="1" applyProtection="1">
      <alignment horizontal="center" vertical="center" wrapText="1"/>
      <protection locked="0"/>
    </xf>
    <xf numFmtId="3" fontId="2" fillId="0" borderId="10" xfId="0" applyNumberFormat="1" applyFont="1" applyBorder="1" applyAlignment="1" applyProtection="1">
      <alignment horizontal="center" vertical="center" wrapText="1"/>
      <protection locked="0"/>
    </xf>
    <xf numFmtId="0" fontId="9" fillId="5" borderId="16" xfId="0" applyFont="1" applyFill="1" applyBorder="1" applyAlignment="1" applyProtection="1">
      <alignment horizontal="left" vertical="center"/>
      <protection locked="0"/>
    </xf>
    <xf numFmtId="0" fontId="9" fillId="5" borderId="17" xfId="0" applyFont="1" applyFill="1" applyBorder="1" applyAlignment="1" applyProtection="1">
      <alignment horizontal="left" vertical="center"/>
      <protection locked="0"/>
    </xf>
    <xf numFmtId="0" fontId="1" fillId="0" borderId="6"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3" fontId="2" fillId="0" borderId="43" xfId="0" applyNumberFormat="1" applyFont="1" applyFill="1" applyBorder="1" applyAlignment="1" applyProtection="1">
      <alignment horizontal="center" vertical="center" wrapText="1"/>
      <protection locked="0"/>
    </xf>
    <xf numFmtId="3" fontId="2" fillId="0" borderId="1" xfId="0" applyNumberFormat="1" applyFont="1" applyFill="1" applyBorder="1" applyAlignment="1" applyProtection="1">
      <alignment horizontal="center" vertical="center" wrapText="1"/>
      <protection locked="0"/>
    </xf>
    <xf numFmtId="3" fontId="2" fillId="0" borderId="10" xfId="0" applyNumberFormat="1" applyFont="1" applyFill="1" applyBorder="1" applyAlignment="1" applyProtection="1">
      <alignment horizontal="center" vertical="center" wrapText="1"/>
      <protection locked="0"/>
    </xf>
    <xf numFmtId="3" fontId="2" fillId="0" borderId="2" xfId="0" applyNumberFormat="1" applyFont="1" applyFill="1" applyBorder="1" applyAlignment="1" applyProtection="1">
      <alignment horizontal="center" vertical="center" wrapText="1"/>
      <protection locked="0"/>
    </xf>
    <xf numFmtId="3" fontId="2" fillId="4" borderId="43" xfId="0" applyNumberFormat="1" applyFont="1" applyFill="1" applyBorder="1" applyAlignment="1" applyProtection="1">
      <alignment horizontal="center" vertical="center" wrapText="1"/>
      <protection locked="0"/>
    </xf>
    <xf numFmtId="10" fontId="5" fillId="0" borderId="44" xfId="3" applyNumberFormat="1" applyFont="1" applyFill="1" applyBorder="1" applyAlignment="1">
      <alignment horizontal="center" vertical="center" wrapText="1"/>
    </xf>
    <xf numFmtId="10" fontId="5" fillId="0" borderId="31" xfId="3" applyNumberFormat="1" applyFont="1" applyFill="1" applyBorder="1" applyAlignment="1">
      <alignment horizontal="center" vertical="center" wrapText="1"/>
    </xf>
    <xf numFmtId="10" fontId="5" fillId="0" borderId="37" xfId="3" applyNumberFormat="1" applyFont="1" applyFill="1" applyBorder="1" applyAlignment="1">
      <alignment horizontal="center" vertical="center" wrapText="1"/>
    </xf>
    <xf numFmtId="3" fontId="2" fillId="4" borderId="2" xfId="0" applyNumberFormat="1" applyFont="1" applyFill="1" applyBorder="1" applyAlignment="1" applyProtection="1">
      <alignment horizontal="center" vertical="center" wrapText="1"/>
      <protection locked="0"/>
    </xf>
    <xf numFmtId="10" fontId="5" fillId="0" borderId="49" xfId="3" applyNumberFormat="1" applyFont="1" applyFill="1" applyBorder="1" applyAlignment="1">
      <alignment horizontal="center" vertical="center" wrapText="1"/>
    </xf>
    <xf numFmtId="3" fontId="2" fillId="4" borderId="12" xfId="0" applyNumberFormat="1" applyFont="1" applyFill="1" applyBorder="1" applyAlignment="1" applyProtection="1">
      <alignment horizontal="center" vertical="center" wrapText="1"/>
      <protection locked="0"/>
    </xf>
    <xf numFmtId="3" fontId="2" fillId="4" borderId="3" xfId="0" applyNumberFormat="1" applyFont="1" applyFill="1" applyBorder="1" applyAlignment="1" applyProtection="1">
      <alignment horizontal="center" vertical="center" wrapText="1"/>
      <protection locked="0"/>
    </xf>
    <xf numFmtId="3" fontId="2" fillId="4" borderId="15" xfId="0" applyNumberFormat="1" applyFont="1" applyFill="1" applyBorder="1" applyAlignment="1" applyProtection="1">
      <alignment horizontal="center" vertical="center" wrapText="1"/>
      <protection locked="0"/>
    </xf>
    <xf numFmtId="10" fontId="5" fillId="4" borderId="36" xfId="3" applyNumberFormat="1" applyFont="1" applyFill="1" applyBorder="1" applyAlignment="1">
      <alignment horizontal="center" vertical="center" wrapText="1"/>
    </xf>
    <xf numFmtId="10" fontId="5" fillId="4" borderId="31" xfId="3" applyNumberFormat="1" applyFont="1" applyFill="1" applyBorder="1" applyAlignment="1">
      <alignment horizontal="center" vertical="center" wrapText="1"/>
    </xf>
    <xf numFmtId="10" fontId="5" fillId="4" borderId="37" xfId="3" applyNumberFormat="1"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5" xfId="0" applyFont="1" applyBorder="1" applyAlignment="1">
      <alignment horizontal="center" vertical="center" wrapText="1"/>
    </xf>
    <xf numFmtId="10" fontId="1" fillId="4" borderId="43" xfId="3" applyNumberFormat="1" applyFont="1" applyFill="1" applyBorder="1" applyAlignment="1">
      <alignment horizontal="center" vertical="center" wrapText="1"/>
    </xf>
    <xf numFmtId="3" fontId="2" fillId="0" borderId="43" xfId="0" applyNumberFormat="1" applyFont="1" applyBorder="1" applyAlignment="1" applyProtection="1">
      <alignment horizontal="center" vertical="center" wrapText="1"/>
      <protection locked="0"/>
    </xf>
    <xf numFmtId="3" fontId="2" fillId="0" borderId="2" xfId="0" applyNumberFormat="1" applyFont="1" applyBorder="1" applyAlignment="1" applyProtection="1">
      <alignment horizontal="center" vertical="center" wrapText="1"/>
      <protection locked="0"/>
    </xf>
    <xf numFmtId="10" fontId="1" fillId="4" borderId="2" xfId="3" applyNumberFormat="1" applyFont="1" applyFill="1" applyBorder="1" applyAlignment="1">
      <alignment horizontal="center" vertical="center" wrapText="1"/>
    </xf>
    <xf numFmtId="3" fontId="5" fillId="0" borderId="7" xfId="0" applyNumberFormat="1" applyFont="1" applyBorder="1" applyAlignment="1" applyProtection="1">
      <alignment horizontal="center" vertical="center" wrapText="1"/>
      <protection locked="0"/>
    </xf>
    <xf numFmtId="3" fontId="5" fillId="0" borderId="1" xfId="0" applyNumberFormat="1" applyFont="1" applyBorder="1" applyAlignment="1" applyProtection="1">
      <alignment horizontal="center" vertical="center" wrapText="1"/>
      <protection locked="0"/>
    </xf>
    <xf numFmtId="3" fontId="5" fillId="0" borderId="10" xfId="0" applyNumberFormat="1" applyFont="1" applyBorder="1" applyAlignment="1" applyProtection="1">
      <alignment horizontal="center" vertical="center" wrapText="1"/>
      <protection locked="0"/>
    </xf>
    <xf numFmtId="3" fontId="5" fillId="4" borderId="7" xfId="0" applyNumberFormat="1" applyFont="1" applyFill="1" applyBorder="1" applyAlignment="1" applyProtection="1">
      <alignment horizontal="center" vertical="center" wrapText="1"/>
      <protection locked="0"/>
    </xf>
    <xf numFmtId="3" fontId="5" fillId="4" borderId="1" xfId="0" applyNumberFormat="1" applyFont="1" applyFill="1" applyBorder="1" applyAlignment="1" applyProtection="1">
      <alignment horizontal="center" vertical="center" wrapText="1"/>
      <protection locked="0"/>
    </xf>
    <xf numFmtId="3" fontId="5" fillId="4" borderId="10" xfId="0" applyNumberFormat="1" applyFont="1" applyFill="1" applyBorder="1" applyAlignment="1" applyProtection="1">
      <alignment horizontal="center" vertical="center" wrapText="1"/>
      <protection locked="0"/>
    </xf>
    <xf numFmtId="0" fontId="18" fillId="0" borderId="1" xfId="0" applyFont="1" applyBorder="1" applyAlignment="1" applyProtection="1">
      <alignment horizontal="center" vertical="center"/>
      <protection locked="0"/>
    </xf>
    <xf numFmtId="3" fontId="2" fillId="0" borderId="7" xfId="0" applyNumberFormat="1" applyFont="1" applyFill="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0" xfId="0" applyFont="1" applyBorder="1" applyAlignment="1">
      <alignment horizontal="center" vertical="center" wrapText="1"/>
    </xf>
    <xf numFmtId="0" fontId="2" fillId="4" borderId="33" xfId="0" applyFont="1" applyFill="1" applyBorder="1" applyAlignment="1" applyProtection="1">
      <alignment horizontal="center" vertical="center" wrapText="1"/>
      <protection locked="0"/>
    </xf>
    <xf numFmtId="0" fontId="2" fillId="4" borderId="34" xfId="0" applyFont="1" applyFill="1" applyBorder="1" applyAlignment="1" applyProtection="1">
      <alignment horizontal="center" vertical="center" wrapText="1"/>
      <protection locked="0"/>
    </xf>
    <xf numFmtId="0" fontId="2" fillId="4" borderId="1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8" fillId="0" borderId="0" xfId="0" applyFont="1" applyBorder="1" applyAlignment="1" applyProtection="1">
      <alignment horizontal="center" vertical="center"/>
      <protection locked="0"/>
    </xf>
    <xf numFmtId="0" fontId="12" fillId="0" borderId="52" xfId="0" applyFont="1" applyBorder="1" applyAlignment="1" applyProtection="1">
      <alignment horizontal="center" vertical="center"/>
      <protection locked="0"/>
    </xf>
    <xf numFmtId="0" fontId="8" fillId="0" borderId="0" xfId="0" applyFont="1" applyBorder="1" applyAlignment="1" applyProtection="1">
      <alignment horizontal="left" vertical="center"/>
      <protection locked="0"/>
    </xf>
    <xf numFmtId="0" fontId="8" fillId="0" borderId="52" xfId="0" applyFont="1" applyBorder="1" applyAlignment="1" applyProtection="1">
      <alignment horizontal="left" vertical="center"/>
      <protection locked="0"/>
    </xf>
    <xf numFmtId="0" fontId="15" fillId="6" borderId="21" xfId="0" applyFont="1" applyFill="1" applyBorder="1" applyAlignment="1" applyProtection="1">
      <alignment horizontal="center" vertical="center" wrapText="1"/>
      <protection locked="0"/>
    </xf>
    <xf numFmtId="0" fontId="15" fillId="6" borderId="22"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0" fontId="1" fillId="3" borderId="15"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protection locked="0"/>
    </xf>
    <xf numFmtId="0" fontId="5" fillId="0" borderId="52" xfId="0" applyFont="1" applyFill="1" applyBorder="1" applyAlignment="1" applyProtection="1">
      <alignment horizontal="center" vertical="center"/>
      <protection locked="0"/>
    </xf>
    <xf numFmtId="0" fontId="9" fillId="5" borderId="18" xfId="0" applyFont="1" applyFill="1" applyBorder="1" applyAlignment="1" applyProtection="1">
      <alignment horizontal="left" vertical="center"/>
      <protection locked="0"/>
    </xf>
    <xf numFmtId="0" fontId="9" fillId="5" borderId="19" xfId="0" applyFont="1" applyFill="1" applyBorder="1" applyAlignment="1" applyProtection="1">
      <alignment horizontal="left" vertical="center"/>
      <protection locked="0"/>
    </xf>
    <xf numFmtId="0" fontId="8" fillId="0" borderId="41" xfId="0" applyFont="1" applyFill="1" applyBorder="1" applyAlignment="1" applyProtection="1">
      <alignment horizontal="left" vertical="center"/>
      <protection locked="0"/>
    </xf>
    <xf numFmtId="0" fontId="8" fillId="0" borderId="0" xfId="0" applyFont="1" applyFill="1" applyBorder="1" applyAlignment="1" applyProtection="1">
      <alignment horizontal="left" vertical="center"/>
      <protection locked="0"/>
    </xf>
    <xf numFmtId="0" fontId="16" fillId="2" borderId="21" xfId="0" applyFont="1" applyFill="1" applyBorder="1" applyAlignment="1" applyProtection="1">
      <alignment horizontal="center" vertical="center" wrapText="1"/>
      <protection locked="0"/>
    </xf>
    <xf numFmtId="0" fontId="16" fillId="2" borderId="22" xfId="0" applyFont="1" applyFill="1" applyBorder="1" applyAlignment="1" applyProtection="1">
      <alignment horizontal="center" vertical="center" wrapText="1"/>
      <protection locked="0"/>
    </xf>
    <xf numFmtId="0" fontId="16" fillId="2" borderId="24" xfId="0" applyFont="1" applyFill="1" applyBorder="1" applyAlignment="1" applyProtection="1">
      <alignment horizontal="center" vertical="center" wrapText="1"/>
      <protection locked="0"/>
    </xf>
    <xf numFmtId="3" fontId="1" fillId="0" borderId="1" xfId="0" applyNumberFormat="1" applyFont="1" applyFill="1" applyBorder="1" applyAlignment="1" applyProtection="1">
      <alignment horizontal="center" vertical="center" wrapText="1"/>
      <protection locked="0"/>
    </xf>
    <xf numFmtId="10" fontId="6" fillId="3" borderId="1" xfId="0" applyNumberFormat="1" applyFont="1" applyFill="1" applyBorder="1" applyAlignment="1" applyProtection="1">
      <alignment horizontal="center" vertical="center" wrapText="1"/>
      <protection locked="0"/>
    </xf>
    <xf numFmtId="10" fontId="6" fillId="3" borderId="10" xfId="0" applyNumberFormat="1" applyFont="1" applyFill="1" applyBorder="1" applyAlignment="1" applyProtection="1">
      <alignment horizontal="center" vertical="center" wrapText="1"/>
      <protection locked="0"/>
    </xf>
    <xf numFmtId="0" fontId="13" fillId="0" borderId="0" xfId="0" applyFont="1" applyBorder="1" applyAlignment="1" applyProtection="1">
      <alignment horizontal="center" vertical="center"/>
      <protection locked="0"/>
    </xf>
    <xf numFmtId="10" fontId="16" fillId="7" borderId="41" xfId="3" applyNumberFormat="1" applyFont="1" applyFill="1" applyBorder="1" applyAlignment="1" applyProtection="1">
      <alignment horizontal="justify" vertical="center" wrapText="1"/>
    </xf>
    <xf numFmtId="10" fontId="16" fillId="7" borderId="0" xfId="3" applyNumberFormat="1" applyFont="1" applyFill="1" applyBorder="1" applyAlignment="1" applyProtection="1">
      <alignment horizontal="justify" vertical="center" wrapText="1"/>
    </xf>
    <xf numFmtId="10" fontId="16" fillId="7" borderId="42" xfId="3" applyNumberFormat="1" applyFont="1" applyFill="1" applyBorder="1" applyAlignment="1" applyProtection="1">
      <alignment horizontal="justify" vertical="center" wrapText="1"/>
    </xf>
    <xf numFmtId="10" fontId="16" fillId="7" borderId="23" xfId="3" applyNumberFormat="1" applyFont="1" applyFill="1" applyBorder="1" applyAlignment="1" applyProtection="1">
      <alignment horizontal="justify" vertical="center" wrapText="1"/>
    </xf>
    <xf numFmtId="10" fontId="16" fillId="7" borderId="30" xfId="3" applyNumberFormat="1" applyFont="1" applyFill="1" applyBorder="1" applyAlignment="1" applyProtection="1">
      <alignment horizontal="justify" vertical="center" wrapText="1"/>
    </xf>
    <xf numFmtId="0" fontId="13" fillId="0" borderId="0" xfId="0" applyFont="1" applyBorder="1" applyAlignment="1" applyProtection="1">
      <alignment horizontal="center" vertical="center" wrapText="1"/>
      <protection locked="0"/>
    </xf>
    <xf numFmtId="0" fontId="1" fillId="2" borderId="3" xfId="0" applyFont="1" applyFill="1" applyBorder="1" applyAlignment="1" applyProtection="1">
      <alignment horizontal="center" vertical="center" wrapText="1"/>
      <protection locked="0"/>
    </xf>
    <xf numFmtId="0" fontId="1" fillId="2" borderId="15"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wrapText="1"/>
      <protection locked="0"/>
    </xf>
    <xf numFmtId="0" fontId="1" fillId="3" borderId="6"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wrapText="1"/>
      <protection locked="0"/>
    </xf>
    <xf numFmtId="0" fontId="1" fillId="3" borderId="9" xfId="0" applyFont="1" applyFill="1" applyBorder="1" applyAlignment="1" applyProtection="1">
      <alignment horizontal="center" vertical="center" wrapText="1"/>
      <protection locked="0"/>
    </xf>
    <xf numFmtId="0" fontId="1" fillId="2" borderId="21" xfId="0" applyFont="1" applyFill="1" applyBorder="1" applyAlignment="1" applyProtection="1">
      <alignment horizontal="center" vertical="center" wrapText="1"/>
      <protection locked="0"/>
    </xf>
    <xf numFmtId="0" fontId="1" fillId="2" borderId="22" xfId="0" applyFont="1" applyFill="1" applyBorder="1" applyAlignment="1" applyProtection="1">
      <alignment horizontal="center" vertical="center" wrapText="1"/>
      <protection locked="0"/>
    </xf>
    <xf numFmtId="0" fontId="1" fillId="2" borderId="24" xfId="0" applyFont="1" applyFill="1" applyBorder="1" applyAlignment="1" applyProtection="1">
      <alignment horizontal="center" vertical="center" wrapText="1"/>
      <protection locked="0"/>
    </xf>
    <xf numFmtId="10" fontId="5" fillId="4" borderId="44" xfId="3" applyNumberFormat="1" applyFont="1" applyFill="1" applyBorder="1" applyAlignment="1">
      <alignment horizontal="center" vertical="center" wrapText="1"/>
    </xf>
    <xf numFmtId="0" fontId="17" fillId="2" borderId="18" xfId="0" applyFont="1" applyFill="1" applyBorder="1" applyAlignment="1" applyProtection="1">
      <alignment horizontal="center" vertical="center" wrapText="1"/>
      <protection locked="0"/>
    </xf>
    <xf numFmtId="0" fontId="17" fillId="2" borderId="19" xfId="0" applyFont="1" applyFill="1" applyBorder="1" applyAlignment="1" applyProtection="1">
      <alignment horizontal="center" vertical="center" wrapText="1"/>
      <protection locked="0"/>
    </xf>
    <xf numFmtId="0" fontId="17" fillId="2" borderId="20" xfId="0" applyFont="1" applyFill="1" applyBorder="1" applyAlignment="1" applyProtection="1">
      <alignment horizontal="center" vertical="center" wrapText="1"/>
      <protection locked="0"/>
    </xf>
    <xf numFmtId="0" fontId="17" fillId="2" borderId="4"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wrapText="1"/>
      <protection locked="0"/>
    </xf>
    <xf numFmtId="0" fontId="17" fillId="2" borderId="28" xfId="0" applyFont="1" applyFill="1" applyBorder="1" applyAlignment="1" applyProtection="1">
      <alignment horizontal="center" vertical="center" wrapText="1"/>
      <protection locked="0"/>
    </xf>
    <xf numFmtId="0" fontId="1" fillId="2" borderId="2" xfId="0" applyFont="1" applyFill="1" applyBorder="1" applyAlignment="1" applyProtection="1">
      <alignment horizontal="center" vertical="center"/>
      <protection locked="0"/>
    </xf>
    <xf numFmtId="0" fontId="1" fillId="2" borderId="15" xfId="0" applyFont="1" applyFill="1" applyBorder="1" applyAlignment="1" applyProtection="1">
      <alignment horizontal="center" vertical="center"/>
      <protection locked="0"/>
    </xf>
    <xf numFmtId="0" fontId="17" fillId="2" borderId="21" xfId="0" applyFont="1" applyFill="1" applyBorder="1" applyAlignment="1" applyProtection="1">
      <alignment horizontal="center" vertical="center" wrapText="1"/>
      <protection locked="0"/>
    </xf>
    <xf numFmtId="0" fontId="17" fillId="2" borderId="22" xfId="0" applyFont="1" applyFill="1" applyBorder="1" applyAlignment="1" applyProtection="1">
      <alignment horizontal="center" vertical="center" wrapText="1"/>
      <protection locked="0"/>
    </xf>
    <xf numFmtId="0" fontId="17" fillId="2" borderId="24" xfId="0" applyFont="1" applyFill="1" applyBorder="1" applyAlignment="1" applyProtection="1">
      <alignment horizontal="center" vertical="center" wrapText="1"/>
      <protection locked="0"/>
    </xf>
    <xf numFmtId="0" fontId="1" fillId="4" borderId="25" xfId="0" applyFont="1" applyFill="1" applyBorder="1" applyAlignment="1" applyProtection="1">
      <alignment horizontal="center" vertical="center" wrapText="1"/>
      <protection locked="0"/>
    </xf>
    <xf numFmtId="0" fontId="1" fillId="4" borderId="27" xfId="0" applyFont="1" applyFill="1" applyBorder="1" applyAlignment="1" applyProtection="1">
      <alignment horizontal="center" vertical="center" wrapText="1"/>
      <protection locked="0"/>
    </xf>
    <xf numFmtId="0" fontId="1" fillId="4" borderId="26" xfId="0" applyFont="1" applyFill="1" applyBorder="1" applyAlignment="1" applyProtection="1">
      <alignment horizontal="center" vertical="center" wrapText="1"/>
      <protection locked="0"/>
    </xf>
    <xf numFmtId="0" fontId="1" fillId="0" borderId="25" xfId="0" applyFont="1" applyFill="1" applyBorder="1" applyAlignment="1" applyProtection="1">
      <alignment horizontal="center" vertical="center" wrapText="1"/>
      <protection locked="0"/>
    </xf>
    <xf numFmtId="0" fontId="1" fillId="0" borderId="27" xfId="0" applyFont="1" applyFill="1" applyBorder="1" applyAlignment="1" applyProtection="1">
      <alignment horizontal="center" vertical="center" wrapText="1"/>
      <protection locked="0"/>
    </xf>
    <xf numFmtId="0" fontId="1" fillId="0" borderId="26" xfId="0" applyFont="1" applyFill="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10" fontId="5" fillId="4" borderId="49" xfId="3" applyNumberFormat="1" applyFont="1" applyFill="1" applyBorder="1" applyAlignment="1">
      <alignment horizontal="center" vertical="center" wrapText="1"/>
    </xf>
    <xf numFmtId="0" fontId="9" fillId="5" borderId="45" xfId="0" applyFont="1" applyFill="1" applyBorder="1" applyAlignment="1" applyProtection="1">
      <alignment horizontal="left" vertical="center"/>
      <protection locked="0"/>
    </xf>
    <xf numFmtId="0" fontId="9" fillId="5" borderId="46" xfId="0" applyFont="1" applyFill="1" applyBorder="1" applyAlignment="1" applyProtection="1">
      <alignment horizontal="left" vertical="center"/>
      <protection locked="0"/>
    </xf>
    <xf numFmtId="0" fontId="22" fillId="0" borderId="1" xfId="0" applyFont="1" applyBorder="1" applyAlignment="1">
      <alignment horizontal="center" vertical="center" wrapText="1"/>
    </xf>
  </cellXfs>
  <cellStyles count="4">
    <cellStyle name="Millares" xfId="1" builtinId="3"/>
    <cellStyle name="Normal" xfId="0" builtinId="0"/>
    <cellStyle name="Normal 2" xfId="2"/>
    <cellStyle name="Porcentaje" xfId="3" builtinId="5"/>
  </cellStyles>
  <dxfs count="1381">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rgb="FFFF0000"/>
      </font>
    </dxf>
    <dxf>
      <font>
        <color rgb="FFFF000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rgb="FFFF0000"/>
      </font>
    </dxf>
    <dxf>
      <font>
        <color rgb="FFFF000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rgb="FFFF0000"/>
      </font>
    </dxf>
    <dxf>
      <font>
        <color rgb="FFFF000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rgb="FFFF0000"/>
      </font>
    </dxf>
    <dxf>
      <font>
        <color rgb="FFFF000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rgb="FFFF0000"/>
      </font>
    </dxf>
    <dxf>
      <font>
        <color rgb="FFFF0000"/>
      </font>
    </dxf>
    <dxf>
      <font>
        <color theme="0"/>
      </font>
    </dxf>
    <dxf>
      <font>
        <color theme="0"/>
      </font>
    </dxf>
    <dxf>
      <font>
        <color rgb="FFFF0000"/>
      </font>
    </dxf>
    <dxf>
      <font>
        <color rgb="FFFF000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
      <font>
        <color theme="0"/>
      </font>
    </dxf>
    <dxf>
      <font>
        <color rgb="FFFF0000"/>
      </font>
    </dxf>
    <dxf>
      <font>
        <color rgb="FFFF0000"/>
      </font>
    </dxf>
    <dxf>
      <font>
        <color rgb="FFFF000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rgb="FFFF0000"/>
      </font>
    </dxf>
    <dxf>
      <font>
        <color theme="0"/>
      </font>
    </dxf>
    <dxf>
      <font>
        <color theme="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224"/>
  <sheetViews>
    <sheetView tabSelected="1" showWhiteSpace="0" view="pageBreakPreview" zoomScale="60" zoomScaleNormal="60" zoomScalePageLayoutView="40" workbookViewId="0">
      <pane ySplit="1" topLeftCell="A2" activePane="bottomLeft" state="frozen"/>
      <selection pane="bottomLeft" activeCell="B6" sqref="B6"/>
    </sheetView>
  </sheetViews>
  <sheetFormatPr baseColWidth="10" defaultRowHeight="15" x14ac:dyDescent="0.25"/>
  <cols>
    <col min="1" max="1" width="14.7109375" style="6" customWidth="1"/>
    <col min="2" max="2" width="23.28515625" style="2" customWidth="1"/>
    <col min="3" max="3" width="38.42578125" style="2" customWidth="1"/>
    <col min="4" max="4" width="28" style="2" customWidth="1"/>
    <col min="5" max="5" width="21.7109375" style="2" customWidth="1"/>
    <col min="6" max="6" width="21" style="2" customWidth="1"/>
    <col min="7" max="7" width="19.7109375" style="2" customWidth="1"/>
    <col min="8" max="8" width="23.85546875" style="2" customWidth="1"/>
    <col min="9" max="10" width="19.5703125" style="7" customWidth="1"/>
    <col min="11" max="11" width="19.5703125" style="35" customWidth="1"/>
    <col min="12" max="12" width="24.140625" style="5" customWidth="1"/>
    <col min="13" max="13" width="17" style="3" customWidth="1"/>
    <col min="14" max="14" width="17.7109375" style="2" customWidth="1"/>
    <col min="15" max="15" width="14.85546875" style="2" customWidth="1"/>
    <col min="16" max="17" width="17.7109375" style="2" customWidth="1"/>
    <col min="18" max="18" width="13.5703125" style="2" customWidth="1"/>
    <col min="19" max="19" width="17.7109375" style="96" customWidth="1"/>
    <col min="20" max="20" width="15.7109375" style="96" customWidth="1"/>
    <col min="21" max="21" width="14.7109375" style="96" customWidth="1"/>
    <col min="22" max="22" width="19.140625" style="2" customWidth="1"/>
    <col min="23" max="23" width="19.5703125" style="2" customWidth="1"/>
    <col min="24" max="24" width="13.85546875" style="2" customWidth="1"/>
    <col min="25" max="25" width="19.5703125" style="9" customWidth="1"/>
    <col min="26" max="26" width="19.5703125" style="2" customWidth="1"/>
    <col min="27" max="27" width="12.42578125" style="2" customWidth="1"/>
    <col min="28" max="28" width="30" style="6" customWidth="1"/>
    <col min="29" max="29" width="15.28515625" style="6" customWidth="1"/>
  </cols>
  <sheetData>
    <row r="1" spans="1:30" s="14" customFormat="1" ht="40.5" customHeight="1" x14ac:dyDescent="0.25">
      <c r="A1" s="204" t="s">
        <v>42</v>
      </c>
      <c r="B1" s="204"/>
      <c r="C1" s="204"/>
      <c r="D1" s="204"/>
      <c r="E1" s="204"/>
      <c r="F1" s="204"/>
      <c r="G1" s="204"/>
      <c r="H1" s="204"/>
      <c r="I1" s="204"/>
      <c r="J1" s="204"/>
      <c r="K1" s="204"/>
      <c r="L1" s="204"/>
      <c r="M1" s="204"/>
      <c r="N1" s="204"/>
      <c r="O1" s="204"/>
      <c r="P1" s="204"/>
      <c r="Q1" s="204"/>
      <c r="R1" s="204"/>
      <c r="S1" s="204"/>
      <c r="T1" s="204"/>
      <c r="U1" s="204"/>
      <c r="V1" s="204"/>
      <c r="W1" s="204"/>
      <c r="X1" s="204"/>
      <c r="Y1" s="204"/>
      <c r="Z1" s="204"/>
      <c r="AA1" s="204"/>
      <c r="AB1" s="204"/>
      <c r="AC1" s="204"/>
    </row>
    <row r="2" spans="1:30" s="14" customFormat="1" ht="18" x14ac:dyDescent="0.25">
      <c r="A2" s="226" t="s">
        <v>104</v>
      </c>
      <c r="B2" s="227"/>
      <c r="C2" s="227"/>
      <c r="D2" s="227"/>
      <c r="E2" s="227"/>
      <c r="F2" s="100"/>
      <c r="G2" s="100"/>
      <c r="H2" s="100"/>
      <c r="I2" s="15"/>
      <c r="J2" s="15"/>
      <c r="K2" s="33"/>
      <c r="L2" s="16"/>
      <c r="M2" s="99"/>
      <c r="N2" s="99"/>
      <c r="O2" s="99"/>
      <c r="P2" s="99"/>
      <c r="Q2" s="99"/>
      <c r="R2" s="99"/>
      <c r="S2" s="99"/>
      <c r="T2" s="99"/>
      <c r="U2" s="99"/>
      <c r="V2" s="99"/>
      <c r="W2" s="99"/>
      <c r="X2" s="99"/>
      <c r="Y2" s="98"/>
      <c r="Z2" s="99"/>
      <c r="AA2" s="99"/>
      <c r="AB2" s="214"/>
      <c r="AC2" s="215"/>
    </row>
    <row r="3" spans="1:30" s="14" customFormat="1" ht="20.25" customHeight="1" x14ac:dyDescent="0.25">
      <c r="A3" s="226" t="s">
        <v>231</v>
      </c>
      <c r="B3" s="227"/>
      <c r="C3" s="227"/>
      <c r="D3" s="227"/>
      <c r="E3" s="227"/>
      <c r="F3" s="100"/>
      <c r="G3" s="100"/>
      <c r="H3" s="100"/>
      <c r="I3" s="18"/>
      <c r="J3" s="18"/>
      <c r="K3" s="34"/>
      <c r="L3" s="16"/>
      <c r="M3" s="19"/>
      <c r="N3" s="20"/>
      <c r="O3" s="20"/>
      <c r="P3" s="20"/>
      <c r="Q3" s="20"/>
      <c r="R3" s="20"/>
      <c r="S3" s="20"/>
      <c r="T3" s="20"/>
      <c r="U3" s="20"/>
      <c r="V3" s="20"/>
      <c r="W3" s="20"/>
      <c r="X3" s="20"/>
      <c r="Y3" s="21"/>
      <c r="Z3" s="20"/>
      <c r="AA3" s="20"/>
      <c r="AB3" s="216"/>
      <c r="AC3" s="217"/>
    </row>
    <row r="4" spans="1:30" s="14" customFormat="1" ht="20.25" customHeight="1" x14ac:dyDescent="0.25">
      <c r="A4" s="226" t="s">
        <v>229</v>
      </c>
      <c r="B4" s="227"/>
      <c r="C4" s="227"/>
      <c r="D4" s="227"/>
      <c r="E4" s="227"/>
      <c r="F4" s="100"/>
      <c r="G4" s="100"/>
      <c r="H4" s="100"/>
      <c r="I4" s="18"/>
      <c r="J4" s="18"/>
      <c r="K4" s="34"/>
      <c r="L4" s="16"/>
      <c r="M4" s="19"/>
      <c r="N4" s="20"/>
      <c r="O4" s="20"/>
      <c r="P4" s="20"/>
      <c r="Q4" s="20"/>
      <c r="R4" s="20"/>
      <c r="S4" s="20"/>
      <c r="T4" s="20"/>
      <c r="U4" s="20"/>
      <c r="V4" s="20"/>
      <c r="W4" s="20"/>
      <c r="X4" s="20"/>
      <c r="Y4" s="21"/>
      <c r="Z4" s="101"/>
      <c r="AA4" s="222"/>
      <c r="AB4" s="222"/>
      <c r="AC4" s="223"/>
    </row>
    <row r="5" spans="1:30" s="14" customFormat="1" ht="20.25" customHeight="1" x14ac:dyDescent="0.25">
      <c r="A5" s="122" t="s">
        <v>230</v>
      </c>
      <c r="B5" s="123"/>
      <c r="C5" s="123"/>
      <c r="D5" s="123"/>
      <c r="E5" s="123"/>
      <c r="F5" s="121"/>
      <c r="G5" s="100"/>
      <c r="H5" s="100"/>
      <c r="I5" s="18"/>
      <c r="J5" s="18"/>
      <c r="K5" s="34"/>
      <c r="L5" s="16"/>
      <c r="M5" s="19"/>
      <c r="N5" s="20"/>
      <c r="O5" s="20"/>
      <c r="P5" s="20"/>
      <c r="Q5" s="20"/>
      <c r="R5" s="20"/>
      <c r="S5" s="20"/>
      <c r="T5" s="20"/>
      <c r="U5" s="20"/>
      <c r="V5" s="20"/>
      <c r="W5" s="20"/>
      <c r="X5" s="20"/>
      <c r="Y5" s="21"/>
      <c r="Z5" s="101"/>
      <c r="AA5" s="222"/>
      <c r="AB5" s="222"/>
      <c r="AC5" s="223"/>
      <c r="AD5" s="20"/>
    </row>
    <row r="6" spans="1:30" s="14" customFormat="1" ht="20.25" customHeight="1" x14ac:dyDescent="0.25">
      <c r="A6" s="103" t="s">
        <v>35</v>
      </c>
      <c r="B6" s="22">
        <v>2021</v>
      </c>
      <c r="C6" s="23"/>
      <c r="D6" s="23"/>
      <c r="E6" s="23"/>
      <c r="F6" s="23"/>
      <c r="G6" s="23"/>
      <c r="H6" s="23"/>
      <c r="I6" s="18"/>
      <c r="J6" s="18"/>
      <c r="K6" s="34"/>
      <c r="L6" s="16"/>
      <c r="M6" s="19"/>
      <c r="N6" s="20"/>
      <c r="O6" s="20"/>
      <c r="P6" s="20"/>
      <c r="Q6" s="20"/>
      <c r="R6" s="20"/>
      <c r="S6" s="20"/>
      <c r="T6" s="20"/>
      <c r="U6" s="20"/>
      <c r="V6" s="20"/>
      <c r="W6" s="20"/>
      <c r="X6" s="20"/>
      <c r="Y6" s="21"/>
      <c r="Z6" s="100"/>
      <c r="AA6" s="222"/>
      <c r="AB6" s="222"/>
      <c r="AC6" s="223"/>
      <c r="AD6" s="24"/>
    </row>
    <row r="7" spans="1:30" s="14" customFormat="1" ht="20.25" customHeight="1" x14ac:dyDescent="0.25">
      <c r="A7" s="226" t="s">
        <v>235</v>
      </c>
      <c r="B7" s="227"/>
      <c r="C7" s="227"/>
      <c r="D7" s="227"/>
      <c r="E7" s="227"/>
      <c r="F7" s="100"/>
      <c r="G7" s="100"/>
      <c r="H7" s="100"/>
      <c r="I7" s="18"/>
      <c r="J7" s="18"/>
      <c r="K7" s="34"/>
      <c r="L7" s="16"/>
      <c r="M7" s="19"/>
      <c r="N7" s="20"/>
      <c r="O7" s="20"/>
      <c r="P7" s="20"/>
      <c r="Q7" s="20"/>
      <c r="R7" s="20"/>
      <c r="S7" s="20"/>
      <c r="T7" s="20"/>
      <c r="U7" s="20"/>
      <c r="V7" s="20"/>
      <c r="W7" s="20"/>
      <c r="X7" s="20"/>
      <c r="Y7" s="21"/>
      <c r="Z7" s="101"/>
      <c r="AA7" s="222"/>
      <c r="AB7" s="222"/>
      <c r="AC7" s="223"/>
      <c r="AD7" s="20"/>
    </row>
    <row r="8" spans="1:30" s="14" customFormat="1" ht="15.75" thickBot="1" x14ac:dyDescent="0.3">
      <c r="A8" s="104"/>
      <c r="B8" s="105"/>
      <c r="C8" s="105"/>
      <c r="D8" s="105"/>
      <c r="E8" s="105"/>
      <c r="F8" s="105"/>
      <c r="G8" s="105"/>
      <c r="H8" s="105"/>
      <c r="I8" s="106"/>
      <c r="J8" s="106"/>
      <c r="K8" s="107"/>
      <c r="L8" s="108"/>
      <c r="M8" s="109"/>
      <c r="N8" s="105"/>
      <c r="O8" s="105"/>
      <c r="P8" s="105"/>
      <c r="Q8" s="105"/>
      <c r="R8" s="105"/>
      <c r="S8" s="105"/>
      <c r="T8" s="105"/>
      <c r="U8" s="105"/>
      <c r="V8" s="105"/>
      <c r="W8" s="105"/>
      <c r="X8" s="105"/>
      <c r="Y8" s="110"/>
      <c r="Z8" s="105"/>
      <c r="AA8" s="105"/>
      <c r="AB8" s="111"/>
      <c r="AC8" s="112"/>
    </row>
    <row r="9" spans="1:30" s="26" customFormat="1" ht="51.75" customHeight="1" x14ac:dyDescent="0.25">
      <c r="A9" s="244" t="s">
        <v>7</v>
      </c>
      <c r="B9" s="228" t="s">
        <v>38</v>
      </c>
      <c r="C9" s="229"/>
      <c r="D9" s="229"/>
      <c r="E9" s="230"/>
      <c r="F9" s="228" t="s">
        <v>110</v>
      </c>
      <c r="G9" s="229"/>
      <c r="H9" s="230"/>
      <c r="I9" s="247" t="s">
        <v>111</v>
      </c>
      <c r="J9" s="248"/>
      <c r="K9" s="249"/>
      <c r="L9" s="259" t="s">
        <v>108</v>
      </c>
      <c r="M9" s="260"/>
      <c r="N9" s="260"/>
      <c r="O9" s="260"/>
      <c r="P9" s="260"/>
      <c r="Q9" s="260"/>
      <c r="R9" s="260"/>
      <c r="S9" s="260"/>
      <c r="T9" s="260"/>
      <c r="U9" s="260"/>
      <c r="V9" s="260"/>
      <c r="W9" s="260"/>
      <c r="X9" s="261"/>
      <c r="Y9" s="251" t="s">
        <v>40</v>
      </c>
      <c r="Z9" s="252"/>
      <c r="AA9" s="253"/>
      <c r="AB9" s="218" t="s">
        <v>109</v>
      </c>
      <c r="AC9" s="219"/>
    </row>
    <row r="10" spans="1:30" s="26" customFormat="1" ht="21" customHeight="1" x14ac:dyDescent="0.25">
      <c r="A10" s="245"/>
      <c r="B10" s="243" t="s">
        <v>8</v>
      </c>
      <c r="C10" s="241" t="s">
        <v>6</v>
      </c>
      <c r="D10" s="243" t="s">
        <v>32</v>
      </c>
      <c r="E10" s="241" t="s">
        <v>33</v>
      </c>
      <c r="F10" s="231" t="s">
        <v>64</v>
      </c>
      <c r="G10" s="231"/>
      <c r="H10" s="232" t="s">
        <v>34</v>
      </c>
      <c r="I10" s="231" t="s">
        <v>9</v>
      </c>
      <c r="J10" s="231"/>
      <c r="K10" s="232" t="s">
        <v>34</v>
      </c>
      <c r="L10" s="257" t="s">
        <v>10</v>
      </c>
      <c r="M10" s="265" t="s">
        <v>2</v>
      </c>
      <c r="N10" s="266"/>
      <c r="O10" s="267"/>
      <c r="P10" s="265" t="s">
        <v>3</v>
      </c>
      <c r="Q10" s="266"/>
      <c r="R10" s="267"/>
      <c r="S10" s="262" t="s">
        <v>4</v>
      </c>
      <c r="T10" s="263"/>
      <c r="U10" s="264"/>
      <c r="V10" s="265" t="s">
        <v>5</v>
      </c>
      <c r="W10" s="266"/>
      <c r="X10" s="267"/>
      <c r="Y10" s="254"/>
      <c r="Z10" s="255"/>
      <c r="AA10" s="256"/>
      <c r="AB10" s="220" t="s">
        <v>25</v>
      </c>
      <c r="AC10" s="220" t="s">
        <v>24</v>
      </c>
    </row>
    <row r="11" spans="1:30" s="26" customFormat="1" ht="51" customHeight="1" thickBot="1" x14ac:dyDescent="0.3">
      <c r="A11" s="246"/>
      <c r="B11" s="242"/>
      <c r="C11" s="242"/>
      <c r="D11" s="242"/>
      <c r="E11" s="242"/>
      <c r="F11" s="27" t="s">
        <v>0</v>
      </c>
      <c r="G11" s="27" t="s">
        <v>65</v>
      </c>
      <c r="H11" s="233"/>
      <c r="I11" s="27" t="s">
        <v>39</v>
      </c>
      <c r="J11" s="27" t="s">
        <v>46</v>
      </c>
      <c r="K11" s="233"/>
      <c r="L11" s="258"/>
      <c r="M11" s="28" t="s">
        <v>47</v>
      </c>
      <c r="N11" s="28" t="s">
        <v>48</v>
      </c>
      <c r="O11" s="28" t="s">
        <v>49</v>
      </c>
      <c r="P11" s="28" t="s">
        <v>47</v>
      </c>
      <c r="Q11" s="28" t="s">
        <v>48</v>
      </c>
      <c r="R11" s="28" t="s">
        <v>49</v>
      </c>
      <c r="S11" s="28" t="s">
        <v>47</v>
      </c>
      <c r="T11" s="28" t="s">
        <v>48</v>
      </c>
      <c r="U11" s="28" t="s">
        <v>49</v>
      </c>
      <c r="V11" s="28" t="s">
        <v>47</v>
      </c>
      <c r="W11" s="28" t="s">
        <v>48</v>
      </c>
      <c r="X11" s="28" t="s">
        <v>49</v>
      </c>
      <c r="Y11" s="28" t="s">
        <v>84</v>
      </c>
      <c r="Z11" s="28" t="s">
        <v>85</v>
      </c>
      <c r="AA11" s="28" t="s">
        <v>50</v>
      </c>
      <c r="AB11" s="221"/>
      <c r="AC11" s="221"/>
    </row>
    <row r="12" spans="1:30" s="1" customFormat="1" ht="29.25" customHeight="1" thickBot="1" x14ac:dyDescent="0.3">
      <c r="A12" s="224" t="s">
        <v>45</v>
      </c>
      <c r="B12" s="225"/>
      <c r="C12" s="225"/>
      <c r="D12" s="225"/>
      <c r="E12" s="225"/>
      <c r="F12" s="225"/>
      <c r="G12" s="225"/>
      <c r="H12" s="225"/>
      <c r="I12" s="225"/>
      <c r="J12" s="225"/>
      <c r="K12" s="225"/>
      <c r="L12" s="225"/>
      <c r="M12" s="225"/>
      <c r="N12" s="225"/>
      <c r="O12" s="225"/>
      <c r="P12" s="225"/>
      <c r="Q12" s="225"/>
      <c r="R12" s="225"/>
      <c r="S12" s="225"/>
      <c r="T12" s="225"/>
      <c r="U12" s="225"/>
      <c r="V12" s="225"/>
      <c r="W12" s="225"/>
      <c r="X12" s="225"/>
      <c r="Y12" s="225"/>
      <c r="Z12" s="225"/>
      <c r="AA12" s="225"/>
      <c r="AB12" s="225"/>
      <c r="AC12" s="225"/>
    </row>
    <row r="13" spans="1:30" s="1" customFormat="1" ht="30" customHeight="1" x14ac:dyDescent="0.25">
      <c r="A13" s="172" t="s">
        <v>36</v>
      </c>
      <c r="B13" s="206" t="s">
        <v>112</v>
      </c>
      <c r="C13" s="206" t="s">
        <v>113</v>
      </c>
      <c r="D13" s="206" t="s">
        <v>114</v>
      </c>
      <c r="E13" s="206" t="s">
        <v>82</v>
      </c>
      <c r="F13" s="151">
        <v>808</v>
      </c>
      <c r="G13" s="185">
        <v>1250</v>
      </c>
      <c r="H13" s="188">
        <f>IFERROR(F13/G13,"""")</f>
        <v>0.64639999999999997</v>
      </c>
      <c r="I13" s="151">
        <v>808</v>
      </c>
      <c r="J13" s="185">
        <v>1296</v>
      </c>
      <c r="K13" s="188">
        <f>IFERROR(I13/J13,"""")</f>
        <v>0.62345679012345678</v>
      </c>
      <c r="L13" s="39" t="s">
        <v>0</v>
      </c>
      <c r="M13" s="67">
        <v>508</v>
      </c>
      <c r="N13" s="118">
        <v>512</v>
      </c>
      <c r="O13" s="194">
        <f>IF(N13&gt;=0,IFERROR(N13/M13,0),"")</f>
        <v>1.0078740157480315</v>
      </c>
      <c r="P13" s="47"/>
      <c r="Q13" s="118"/>
      <c r="R13" s="194">
        <f>IF(Q13&gt;=0,IFERROR(Q13/P13,0),"")</f>
        <v>0</v>
      </c>
      <c r="S13" s="47">
        <v>300</v>
      </c>
      <c r="T13" s="118">
        <v>306</v>
      </c>
      <c r="U13" s="194">
        <f>IF(T13&gt;=0,IFERROR(T13/S13,0),"")</f>
        <v>1.02</v>
      </c>
      <c r="V13" s="47"/>
      <c r="W13" s="118"/>
      <c r="X13" s="194">
        <f>IF(W13&gt;=0,IFERROR(W13/V13,0),"")</f>
        <v>0</v>
      </c>
      <c r="Y13" s="64">
        <f>M13+P13+S13+V13</f>
        <v>808</v>
      </c>
      <c r="Z13" s="30">
        <f>N13+Q13+T13+W13</f>
        <v>818</v>
      </c>
      <c r="AA13" s="157">
        <f>IF(AND(Z13&lt;0.000000000001,Y13&lt;0.000000000000001),"",IFERROR(Z13/Y13,0))</f>
        <v>1.0123762376237624</v>
      </c>
      <c r="AB13" s="130" t="s">
        <v>115</v>
      </c>
      <c r="AC13" s="133" t="s">
        <v>82</v>
      </c>
    </row>
    <row r="14" spans="1:30" ht="42.75" customHeight="1" x14ac:dyDescent="0.25">
      <c r="A14" s="173"/>
      <c r="B14" s="207"/>
      <c r="C14" s="207"/>
      <c r="D14" s="207"/>
      <c r="E14" s="207"/>
      <c r="F14" s="152"/>
      <c r="G14" s="186"/>
      <c r="H14" s="189"/>
      <c r="I14" s="152"/>
      <c r="J14" s="186"/>
      <c r="K14" s="189"/>
      <c r="L14" s="40" t="s">
        <v>1</v>
      </c>
      <c r="M14" s="12">
        <v>808</v>
      </c>
      <c r="N14" s="10">
        <v>808</v>
      </c>
      <c r="O14" s="166"/>
      <c r="P14" s="10"/>
      <c r="Q14" s="10"/>
      <c r="R14" s="166"/>
      <c r="S14" s="10">
        <v>808</v>
      </c>
      <c r="T14" s="10">
        <v>808</v>
      </c>
      <c r="U14" s="166"/>
      <c r="V14" s="10"/>
      <c r="W14" s="10"/>
      <c r="X14" s="166"/>
      <c r="Y14" s="61">
        <f>J13</f>
        <v>1296</v>
      </c>
      <c r="Z14" s="117">
        <f>Y14</f>
        <v>1296</v>
      </c>
      <c r="AA14" s="158"/>
      <c r="AB14" s="131"/>
      <c r="AC14" s="134"/>
    </row>
    <row r="15" spans="1:30" s="8" customFormat="1" ht="42" customHeight="1" thickBot="1" x14ac:dyDescent="0.3">
      <c r="A15" s="174"/>
      <c r="B15" s="208"/>
      <c r="C15" s="208"/>
      <c r="D15" s="208"/>
      <c r="E15" s="208"/>
      <c r="F15" s="153"/>
      <c r="G15" s="187"/>
      <c r="H15" s="190"/>
      <c r="I15" s="153"/>
      <c r="J15" s="187"/>
      <c r="K15" s="190"/>
      <c r="L15" s="41" t="s">
        <v>11</v>
      </c>
      <c r="M15" s="38">
        <f>IF(OR(M13="",M14=""),"",IFERROR(M13/M14,0))</f>
        <v>0.62871287128712872</v>
      </c>
      <c r="N15" s="36">
        <f>IF(OR(N13="",N14=""),"",IFERROR(N13/N14,0))</f>
        <v>0.63366336633663367</v>
      </c>
      <c r="O15" s="159"/>
      <c r="P15" s="36" t="str">
        <f>IF(OR(P13="",P14=""),"",IFERROR(P13/P14,0))</f>
        <v/>
      </c>
      <c r="Q15" s="36" t="str">
        <f>IF(OR(Q13="",Q14=""),"",IFERROR(Q13/Q14,0))</f>
        <v/>
      </c>
      <c r="R15" s="159"/>
      <c r="S15" s="36">
        <f>IF(OR(S13="",S14=""),"",IFERROR(S13/S14,0))</f>
        <v>0.37128712871287128</v>
      </c>
      <c r="T15" s="36"/>
      <c r="U15" s="159"/>
      <c r="V15" s="36" t="str">
        <f>IF(OR(V13="",V14=""),"",IFERROR(V13/V14,0))</f>
        <v/>
      </c>
      <c r="W15" s="36" t="str">
        <f>IF(OR(W13="",W14=""),"",IFERROR(W13/W14,0))</f>
        <v/>
      </c>
      <c r="X15" s="159"/>
      <c r="Y15" s="36">
        <f>(Y13/Y14)*100</f>
        <v>62.345679012345677</v>
      </c>
      <c r="Z15" s="36">
        <f>(Z13/Z14)*100</f>
        <v>63.117283950617285</v>
      </c>
      <c r="AA15" s="159"/>
      <c r="AB15" s="132"/>
      <c r="AC15" s="135"/>
    </row>
    <row r="16" spans="1:30" ht="37.5" customHeight="1" x14ac:dyDescent="0.25">
      <c r="A16" s="172" t="s">
        <v>37</v>
      </c>
      <c r="B16" s="206" t="s">
        <v>67</v>
      </c>
      <c r="C16" s="206" t="s">
        <v>116</v>
      </c>
      <c r="D16" s="206" t="s">
        <v>117</v>
      </c>
      <c r="E16" s="206" t="s">
        <v>66</v>
      </c>
      <c r="F16" s="205">
        <v>4552</v>
      </c>
      <c r="G16" s="205">
        <v>12356</v>
      </c>
      <c r="H16" s="188">
        <f>IFERROR(F16/G16,"""")</f>
        <v>0.36840401424409192</v>
      </c>
      <c r="I16" s="205">
        <v>4552</v>
      </c>
      <c r="J16" s="205">
        <v>4700</v>
      </c>
      <c r="K16" s="188">
        <f>IFERROR(I16/J16,"""")</f>
        <v>0.96851063829787232</v>
      </c>
      <c r="L16" s="39" t="s">
        <v>0</v>
      </c>
      <c r="M16" s="67"/>
      <c r="N16" s="118"/>
      <c r="O16" s="194">
        <f>IF(N16&gt;=0,IFERROR(N16/M16,0),"")</f>
        <v>0</v>
      </c>
      <c r="P16" s="47"/>
      <c r="Q16" s="118"/>
      <c r="R16" s="194">
        <f>IF(Q16&gt;=0,IFERROR(Q16/P16,0),"")</f>
        <v>0</v>
      </c>
      <c r="S16" s="47"/>
      <c r="T16" s="118"/>
      <c r="U16" s="194">
        <f>IF(T16&gt;=0,IFERROR(T16/S16,0),"")</f>
        <v>0</v>
      </c>
      <c r="V16" s="47">
        <v>4700</v>
      </c>
      <c r="W16" s="118">
        <v>4540</v>
      </c>
      <c r="X16" s="194">
        <f>IF(W16&gt;=0,IFERROR(W16/V16,0),"")</f>
        <v>0.96595744680851059</v>
      </c>
      <c r="Y16" s="64">
        <f>M16+P16+S16+V16</f>
        <v>4700</v>
      </c>
      <c r="Z16" s="30">
        <f>N16+Q16+T16+W16</f>
        <v>4540</v>
      </c>
      <c r="AA16" s="157">
        <f>IF(AND(Z16&lt;0.000000000001,Y16&lt;0.000000000000001),"",IFERROR(Z16/Y16,0))</f>
        <v>0.96595744680851059</v>
      </c>
      <c r="AB16" s="130" t="s">
        <v>118</v>
      </c>
      <c r="AC16" s="133" t="s">
        <v>66</v>
      </c>
    </row>
    <row r="17" spans="1:29" ht="43.5" customHeight="1" x14ac:dyDescent="0.25">
      <c r="A17" s="173"/>
      <c r="B17" s="207"/>
      <c r="C17" s="207"/>
      <c r="D17" s="207"/>
      <c r="E17" s="207"/>
      <c r="F17" s="176"/>
      <c r="G17" s="176"/>
      <c r="H17" s="189"/>
      <c r="I17" s="176"/>
      <c r="J17" s="176"/>
      <c r="K17" s="189"/>
      <c r="L17" s="40" t="s">
        <v>1</v>
      </c>
      <c r="M17" s="12"/>
      <c r="N17" s="10"/>
      <c r="O17" s="166"/>
      <c r="P17" s="10"/>
      <c r="Q17" s="10"/>
      <c r="R17" s="166"/>
      <c r="S17" s="10"/>
      <c r="T17" s="10"/>
      <c r="U17" s="166"/>
      <c r="V17" s="10">
        <v>4700</v>
      </c>
      <c r="W17" s="10">
        <v>4700</v>
      </c>
      <c r="X17" s="166"/>
      <c r="Y17" s="117">
        <f>J16</f>
        <v>4700</v>
      </c>
      <c r="Z17" s="117">
        <f>Y17</f>
        <v>4700</v>
      </c>
      <c r="AA17" s="158"/>
      <c r="AB17" s="131"/>
      <c r="AC17" s="134"/>
    </row>
    <row r="18" spans="1:29" s="8" customFormat="1" ht="37.5" customHeight="1" thickBot="1" x14ac:dyDescent="0.3">
      <c r="A18" s="174"/>
      <c r="B18" s="208"/>
      <c r="C18" s="208"/>
      <c r="D18" s="208"/>
      <c r="E18" s="208"/>
      <c r="F18" s="177"/>
      <c r="G18" s="177"/>
      <c r="H18" s="190"/>
      <c r="I18" s="177"/>
      <c r="J18" s="177"/>
      <c r="K18" s="190"/>
      <c r="L18" s="41" t="s">
        <v>11</v>
      </c>
      <c r="M18" s="38" t="str">
        <f>IF(OR(M16="",M17=""),"",IFERROR(M16/M17,0))</f>
        <v/>
      </c>
      <c r="N18" s="36" t="str">
        <f>IF(OR(N16="",N17=""),"",IFERROR(N16/N17,0))</f>
        <v/>
      </c>
      <c r="O18" s="159"/>
      <c r="P18" s="36" t="str">
        <f>IF(OR(P16="",P17=""),"",IFERROR(P16/P17,0))</f>
        <v/>
      </c>
      <c r="Q18" s="36" t="str">
        <f>IF(OR(Q16="",Q17=""),"",IFERROR(Q16/Q17,0))</f>
        <v/>
      </c>
      <c r="R18" s="159"/>
      <c r="S18" s="36" t="str">
        <f>IF(OR(S16="",S17=""),"",IFERROR(S16/S17,0))</f>
        <v/>
      </c>
      <c r="T18" s="36"/>
      <c r="U18" s="159"/>
      <c r="V18" s="36">
        <f>IF(OR(V16="",V17=""),"",IFERROR(V16/V17,0))</f>
        <v>1</v>
      </c>
      <c r="W18" s="36">
        <f>IF(OR(W16="",W17=""),"",IFERROR(W16/W17,0))</f>
        <v>0.96595744680851059</v>
      </c>
      <c r="X18" s="159"/>
      <c r="Y18" s="36">
        <f>(Y16/Y17)*100</f>
        <v>100</v>
      </c>
      <c r="Z18" s="36">
        <f>(Z16/Z17)*100</f>
        <v>96.595744680851055</v>
      </c>
      <c r="AA18" s="159"/>
      <c r="AB18" s="132"/>
      <c r="AC18" s="135"/>
    </row>
    <row r="19" spans="1:29" s="8" customFormat="1" ht="37.5" customHeight="1" x14ac:dyDescent="0.25">
      <c r="A19" s="145" t="s">
        <v>74</v>
      </c>
      <c r="B19" s="191" t="s">
        <v>86</v>
      </c>
      <c r="C19" s="191" t="s">
        <v>119</v>
      </c>
      <c r="D19" s="191" t="s">
        <v>87</v>
      </c>
      <c r="E19" s="191" t="s">
        <v>66</v>
      </c>
      <c r="F19" s="205">
        <v>1251</v>
      </c>
      <c r="G19" s="160">
        <v>160397</v>
      </c>
      <c r="H19" s="188">
        <f>IFERROR(F19/G19,"")</f>
        <v>7.7993977443468398E-3</v>
      </c>
      <c r="I19" s="205">
        <v>1296</v>
      </c>
      <c r="J19" s="160">
        <v>162157</v>
      </c>
      <c r="K19" s="188">
        <f>IFERROR(I19/J19,"")</f>
        <v>7.9922544200990396E-3</v>
      </c>
      <c r="L19" s="39" t="s">
        <v>0</v>
      </c>
      <c r="M19" s="67">
        <v>365</v>
      </c>
      <c r="N19" s="118">
        <v>372</v>
      </c>
      <c r="O19" s="194">
        <f>IF(N19&gt;=0,IFERROR(N19/M19,0),"")</f>
        <v>1.0191780821917809</v>
      </c>
      <c r="P19" s="47"/>
      <c r="Q19" s="118"/>
      <c r="R19" s="194">
        <f>IF(Q19&gt;=0,IFERROR(Q19/P19,0),"")</f>
        <v>0</v>
      </c>
      <c r="S19" s="47">
        <v>652</v>
      </c>
      <c r="T19" s="118">
        <v>886</v>
      </c>
      <c r="U19" s="194">
        <f>IF(T19&gt;=0,IFERROR(T19/S19,0),"")</f>
        <v>1.3588957055214723</v>
      </c>
      <c r="V19" s="47"/>
      <c r="W19" s="118"/>
      <c r="X19" s="194">
        <f>IF(W19&gt;=0,IFERROR(W19/V19,0),"")</f>
        <v>0</v>
      </c>
      <c r="Y19" s="64">
        <f>M19+P19+S19+V19</f>
        <v>1017</v>
      </c>
      <c r="Z19" s="30">
        <f>N19+Q19+T19+W19</f>
        <v>1258</v>
      </c>
      <c r="AA19" s="157">
        <f>IF(AND(Z19&lt;0.000000000001,Y19&lt;0.000000000000001),"",IFERROR(Z19/Y19,0))</f>
        <v>1.2369714847590954</v>
      </c>
      <c r="AB19" s="130" t="s">
        <v>120</v>
      </c>
      <c r="AC19" s="133" t="s">
        <v>66</v>
      </c>
    </row>
    <row r="20" spans="1:29" s="8" customFormat="1" ht="37.5" customHeight="1" x14ac:dyDescent="0.25">
      <c r="A20" s="146"/>
      <c r="B20" s="192"/>
      <c r="C20" s="192"/>
      <c r="D20" s="192"/>
      <c r="E20" s="192"/>
      <c r="F20" s="176"/>
      <c r="G20" s="161"/>
      <c r="H20" s="189"/>
      <c r="I20" s="176"/>
      <c r="J20" s="161"/>
      <c r="K20" s="189"/>
      <c r="L20" s="40" t="s">
        <v>1</v>
      </c>
      <c r="M20" s="12">
        <v>1296</v>
      </c>
      <c r="N20" s="10">
        <v>1296</v>
      </c>
      <c r="O20" s="166"/>
      <c r="P20" s="10"/>
      <c r="Q20" s="10"/>
      <c r="R20" s="166"/>
      <c r="S20" s="10">
        <v>1296</v>
      </c>
      <c r="T20" s="10">
        <v>1296</v>
      </c>
      <c r="U20" s="166"/>
      <c r="V20" s="10"/>
      <c r="W20" s="10"/>
      <c r="X20" s="166"/>
      <c r="Y20" s="117">
        <f>J19</f>
        <v>162157</v>
      </c>
      <c r="Z20" s="117">
        <f>Y20</f>
        <v>162157</v>
      </c>
      <c r="AA20" s="158"/>
      <c r="AB20" s="131"/>
      <c r="AC20" s="134"/>
    </row>
    <row r="21" spans="1:29" s="8" customFormat="1" ht="37.5" customHeight="1" thickBot="1" x14ac:dyDescent="0.3">
      <c r="A21" s="147"/>
      <c r="B21" s="193"/>
      <c r="C21" s="193"/>
      <c r="D21" s="193"/>
      <c r="E21" s="193"/>
      <c r="F21" s="177"/>
      <c r="G21" s="162"/>
      <c r="H21" s="190"/>
      <c r="I21" s="177"/>
      <c r="J21" s="162"/>
      <c r="K21" s="190"/>
      <c r="L21" s="41" t="s">
        <v>11</v>
      </c>
      <c r="M21" s="38">
        <f>IF(OR(M19="",M20=""),"",IFERROR(M19/M20,0))</f>
        <v>0.28163580246913578</v>
      </c>
      <c r="N21" s="36">
        <f>IF(OR(N19="",N20=""),"",IFERROR(N19/N20,0))</f>
        <v>0.28703703703703703</v>
      </c>
      <c r="O21" s="159"/>
      <c r="P21" s="36" t="str">
        <f>IF(OR(P19="",P20=""),"",IFERROR(P19/P20,0))</f>
        <v/>
      </c>
      <c r="Q21" s="36" t="str">
        <f>IF(OR(Q19="",Q20=""),"",IFERROR(Q19/Q20,0))</f>
        <v/>
      </c>
      <c r="R21" s="159"/>
      <c r="S21" s="36">
        <f>IF(OR(S19="",S20=""),"",IFERROR(S19/S20,0))</f>
        <v>0.50308641975308643</v>
      </c>
      <c r="T21" s="36"/>
      <c r="U21" s="159"/>
      <c r="V21" s="36" t="str">
        <f>IF(OR(V19="",V20=""),"",IFERROR(V19/V20,0))</f>
        <v/>
      </c>
      <c r="W21" s="36" t="str">
        <f>IF(OR(W19="",W20=""),"",IFERROR(W19/W20,0))</f>
        <v/>
      </c>
      <c r="X21" s="159"/>
      <c r="Y21" s="36">
        <f>(Y19/Y20)*100</f>
        <v>0.62716996491054966</v>
      </c>
      <c r="Z21" s="36">
        <f>(Z19/Z20)*100</f>
        <v>0.77579136269171234</v>
      </c>
      <c r="AA21" s="159"/>
      <c r="AB21" s="132"/>
      <c r="AC21" s="135"/>
    </row>
    <row r="22" spans="1:29" s="8" customFormat="1" ht="37.5" customHeight="1" x14ac:dyDescent="0.25">
      <c r="A22" s="145" t="s">
        <v>105</v>
      </c>
      <c r="B22" s="191" t="s">
        <v>121</v>
      </c>
      <c r="C22" s="191" t="s">
        <v>122</v>
      </c>
      <c r="D22" s="191" t="s">
        <v>123</v>
      </c>
      <c r="E22" s="191" t="s">
        <v>28</v>
      </c>
      <c r="F22" s="205">
        <v>0</v>
      </c>
      <c r="G22" s="160">
        <v>9</v>
      </c>
      <c r="H22" s="188"/>
      <c r="I22" s="205">
        <v>0</v>
      </c>
      <c r="J22" s="160">
        <v>9</v>
      </c>
      <c r="K22" s="188"/>
      <c r="L22" s="39" t="s">
        <v>0</v>
      </c>
      <c r="M22" s="67"/>
      <c r="N22" s="118"/>
      <c r="O22" s="194">
        <f>IF(N22&gt;=0,IFERROR(N22/M22,0),"")</f>
        <v>0</v>
      </c>
      <c r="P22" s="47"/>
      <c r="Q22" s="118"/>
      <c r="R22" s="194">
        <f>IF(Q22&gt;=0,IFERROR(Q22/P22,0),"")</f>
        <v>0</v>
      </c>
      <c r="S22" s="47"/>
      <c r="T22" s="118"/>
      <c r="U22" s="194">
        <f>IF(T22&gt;=0,IFERROR(T22/S22,0),"")</f>
        <v>0</v>
      </c>
      <c r="V22" s="47"/>
      <c r="W22" s="118"/>
      <c r="X22" s="194">
        <f>IF(W22&gt;=0,IFERROR(W22/V22,0),"")</f>
        <v>0</v>
      </c>
      <c r="Y22" s="64">
        <f>M22+P22+S22+V22</f>
        <v>0</v>
      </c>
      <c r="Z22" s="30">
        <f>N22+Q22+T22+W22</f>
        <v>0</v>
      </c>
      <c r="AA22" s="157" t="str">
        <f>IF(AND(Z22&lt;0.000000000001,Y22&lt;0.000000000000001),"",IFERROR(Z22/Y22,0))</f>
        <v/>
      </c>
      <c r="AB22" s="130" t="s">
        <v>124</v>
      </c>
      <c r="AC22" s="133" t="s">
        <v>28</v>
      </c>
    </row>
    <row r="23" spans="1:29" s="8" customFormat="1" ht="37.5" customHeight="1" x14ac:dyDescent="0.25">
      <c r="A23" s="146"/>
      <c r="B23" s="192"/>
      <c r="C23" s="192"/>
      <c r="D23" s="192"/>
      <c r="E23" s="192"/>
      <c r="F23" s="176"/>
      <c r="G23" s="161"/>
      <c r="H23" s="189"/>
      <c r="I23" s="176"/>
      <c r="J23" s="161"/>
      <c r="K23" s="189"/>
      <c r="L23" s="40" t="s">
        <v>1</v>
      </c>
      <c r="M23" s="12"/>
      <c r="N23" s="10"/>
      <c r="O23" s="166"/>
      <c r="P23" s="10"/>
      <c r="Q23" s="10"/>
      <c r="R23" s="166"/>
      <c r="S23" s="10"/>
      <c r="T23" s="10"/>
      <c r="U23" s="166"/>
      <c r="V23" s="10"/>
      <c r="W23" s="10"/>
      <c r="X23" s="166"/>
      <c r="Y23" s="117">
        <f>J22</f>
        <v>9</v>
      </c>
      <c r="Z23" s="117">
        <f>Y23</f>
        <v>9</v>
      </c>
      <c r="AA23" s="158"/>
      <c r="AB23" s="131"/>
      <c r="AC23" s="134"/>
    </row>
    <row r="24" spans="1:29" s="8" customFormat="1" ht="37.5" customHeight="1" thickBot="1" x14ac:dyDescent="0.3">
      <c r="A24" s="147"/>
      <c r="B24" s="193"/>
      <c r="C24" s="193"/>
      <c r="D24" s="193"/>
      <c r="E24" s="193"/>
      <c r="F24" s="177"/>
      <c r="G24" s="162"/>
      <c r="H24" s="190"/>
      <c r="I24" s="177"/>
      <c r="J24" s="162"/>
      <c r="K24" s="190"/>
      <c r="L24" s="41" t="s">
        <v>11</v>
      </c>
      <c r="M24" s="38" t="str">
        <f>IF(OR(M22="",M23=""),"",IFERROR(M22/M23,0))</f>
        <v/>
      </c>
      <c r="N24" s="36" t="str">
        <f>IF(OR(N22="",N23=""),"",IFERROR(N22/N23,0))</f>
        <v/>
      </c>
      <c r="O24" s="159"/>
      <c r="P24" s="36" t="str">
        <f>IF(OR(P22="",P23=""),"",IFERROR(P22/P23,0))</f>
        <v/>
      </c>
      <c r="Q24" s="36" t="str">
        <f>IF(OR(Q22="",Q23=""),"",IFERROR(Q22/Q23,0))</f>
        <v/>
      </c>
      <c r="R24" s="159"/>
      <c r="S24" s="36" t="str">
        <f>IF(OR(S22="",S23=""),"",IFERROR(S22/S23,0))</f>
        <v/>
      </c>
      <c r="T24" s="36"/>
      <c r="U24" s="159"/>
      <c r="V24" s="36" t="str">
        <f>IF(OR(V22="",V23=""),"",IFERROR(V22/V23,0))</f>
        <v/>
      </c>
      <c r="W24" s="36" t="str">
        <f>IF(OR(W22="",W23=""),"",IFERROR(W22/W23,0))</f>
        <v/>
      </c>
      <c r="X24" s="159"/>
      <c r="Y24" s="36">
        <f>(Y22/Y23)*100</f>
        <v>0</v>
      </c>
      <c r="Z24" s="36">
        <f>(Z22/Z23)*100</f>
        <v>0</v>
      </c>
      <c r="AA24" s="159"/>
      <c r="AB24" s="132"/>
      <c r="AC24" s="135"/>
    </row>
    <row r="25" spans="1:29" ht="32.25" customHeight="1" x14ac:dyDescent="0.25">
      <c r="A25" s="146" t="s">
        <v>73</v>
      </c>
      <c r="B25" s="192" t="s">
        <v>68</v>
      </c>
      <c r="C25" s="192" t="s">
        <v>125</v>
      </c>
      <c r="D25" s="192" t="s">
        <v>15</v>
      </c>
      <c r="E25" s="192" t="s">
        <v>66</v>
      </c>
      <c r="F25" s="195">
        <v>4475</v>
      </c>
      <c r="G25" s="179">
        <v>4004</v>
      </c>
      <c r="H25" s="164">
        <f>IFERROR(F25/G25-1,"")</f>
        <v>0.11763236763236762</v>
      </c>
      <c r="I25" s="195">
        <v>4700</v>
      </c>
      <c r="J25" s="179">
        <v>4475</v>
      </c>
      <c r="K25" s="164">
        <f>IFERROR(I25/J25-1,"")</f>
        <v>5.027932960893855E-2</v>
      </c>
      <c r="L25" s="46" t="s">
        <v>0</v>
      </c>
      <c r="M25" s="139" t="s">
        <v>43</v>
      </c>
      <c r="N25" s="140"/>
      <c r="O25" s="140"/>
      <c r="P25" s="140"/>
      <c r="Q25" s="140"/>
      <c r="R25" s="140"/>
      <c r="S25" s="140"/>
      <c r="T25" s="140"/>
      <c r="U25" s="141"/>
      <c r="V25" s="47">
        <f>I25</f>
        <v>4700</v>
      </c>
      <c r="W25" s="62">
        <v>4540</v>
      </c>
      <c r="X25" s="194">
        <f>IF(W25&gt;=0,IFERROR(W25/V25,0),"")</f>
        <v>0.96595744680851059</v>
      </c>
      <c r="Y25" s="68"/>
      <c r="Z25" s="69"/>
      <c r="AA25" s="194" t="str">
        <f>IF(AND(Z25&lt;0.000000000001,Y25&lt;0.000000000000001),"",IFERROR(Z25/Y25,0))</f>
        <v/>
      </c>
      <c r="AB25" s="130" t="s">
        <v>118</v>
      </c>
      <c r="AC25" s="133" t="s">
        <v>66</v>
      </c>
    </row>
    <row r="26" spans="1:29" ht="32.25" customHeight="1" x14ac:dyDescent="0.25">
      <c r="A26" s="146"/>
      <c r="B26" s="192"/>
      <c r="C26" s="192"/>
      <c r="D26" s="192"/>
      <c r="E26" s="192"/>
      <c r="F26" s="168"/>
      <c r="G26" s="161"/>
      <c r="H26" s="164"/>
      <c r="I26" s="168"/>
      <c r="J26" s="161"/>
      <c r="K26" s="164"/>
      <c r="L26" s="40" t="s">
        <v>1</v>
      </c>
      <c r="M26" s="139"/>
      <c r="N26" s="140"/>
      <c r="O26" s="140"/>
      <c r="P26" s="140"/>
      <c r="Q26" s="140"/>
      <c r="R26" s="140"/>
      <c r="S26" s="140"/>
      <c r="T26" s="140"/>
      <c r="U26" s="141"/>
      <c r="V26" s="10">
        <f>J25</f>
        <v>4475</v>
      </c>
      <c r="W26" s="10">
        <f>V26</f>
        <v>4475</v>
      </c>
      <c r="X26" s="166"/>
      <c r="Y26" s="44"/>
      <c r="Z26" s="44"/>
      <c r="AA26" s="158"/>
      <c r="AB26" s="131"/>
      <c r="AC26" s="134"/>
    </row>
    <row r="27" spans="1:29" s="8" customFormat="1" ht="34.5" customHeight="1" thickBot="1" x14ac:dyDescent="0.3">
      <c r="A27" s="146"/>
      <c r="B27" s="192"/>
      <c r="C27" s="192"/>
      <c r="D27" s="192"/>
      <c r="E27" s="192"/>
      <c r="F27" s="196"/>
      <c r="G27" s="183"/>
      <c r="H27" s="164"/>
      <c r="I27" s="196"/>
      <c r="J27" s="183"/>
      <c r="K27" s="164"/>
      <c r="L27" s="65" t="s">
        <v>11</v>
      </c>
      <c r="M27" s="139"/>
      <c r="N27" s="140"/>
      <c r="O27" s="140"/>
      <c r="P27" s="140"/>
      <c r="Q27" s="140"/>
      <c r="R27" s="140"/>
      <c r="S27" s="140"/>
      <c r="T27" s="140"/>
      <c r="U27" s="141"/>
      <c r="V27" s="58">
        <f>IF(OR(V25="",V26=""),"",IFERROR(V25/V26,0))</f>
        <v>1.0502793296089385</v>
      </c>
      <c r="W27" s="58">
        <f>IF(OR(W25="",W26=""),"",IFERROR(W25/W26,0)-1)</f>
        <v>1.4525139664804509E-2</v>
      </c>
      <c r="X27" s="197"/>
      <c r="Y27" s="58" t="str">
        <f>IF(OR(Y25="",Y26=""),"",IFERROR(Y25/Y26,0)-1)</f>
        <v/>
      </c>
      <c r="Z27" s="58" t="str">
        <f>IF(OR(Z25="",Z26=""),"",IFERROR(Z25/Z26,0)-1)</f>
        <v/>
      </c>
      <c r="AA27" s="197"/>
      <c r="AB27" s="132"/>
      <c r="AC27" s="135"/>
    </row>
    <row r="28" spans="1:29" ht="30" customHeight="1" x14ac:dyDescent="0.25">
      <c r="A28" s="145" t="s">
        <v>75</v>
      </c>
      <c r="B28" s="191" t="s">
        <v>126</v>
      </c>
      <c r="C28" s="191" t="s">
        <v>127</v>
      </c>
      <c r="D28" s="191" t="s">
        <v>128</v>
      </c>
      <c r="E28" s="191" t="s">
        <v>30</v>
      </c>
      <c r="F28" s="167">
        <v>82</v>
      </c>
      <c r="G28" s="160">
        <v>82</v>
      </c>
      <c r="H28" s="163">
        <f>IFERROR(F28/G28-1,"")</f>
        <v>0</v>
      </c>
      <c r="I28" s="167">
        <v>82</v>
      </c>
      <c r="J28" s="160">
        <v>82</v>
      </c>
      <c r="K28" s="163">
        <f>IFERROR(I28/J28-1,"")</f>
        <v>0</v>
      </c>
      <c r="L28" s="39" t="s">
        <v>0</v>
      </c>
      <c r="M28" s="136" t="s">
        <v>43</v>
      </c>
      <c r="N28" s="137"/>
      <c r="O28" s="137"/>
      <c r="P28" s="137"/>
      <c r="Q28" s="137"/>
      <c r="R28" s="137"/>
      <c r="S28" s="137"/>
      <c r="T28" s="137"/>
      <c r="U28" s="138"/>
      <c r="V28" s="13">
        <f>I28</f>
        <v>82</v>
      </c>
      <c r="W28" s="59">
        <v>76</v>
      </c>
      <c r="X28" s="157"/>
      <c r="Y28" s="64"/>
      <c r="Z28" s="30"/>
      <c r="AA28" s="157" t="str">
        <f>IF(AND(Z28&lt;0.000000000001,Y28&lt;0.000000000000001),"",IFERROR(Z28/Y28,0))</f>
        <v/>
      </c>
      <c r="AB28" s="130" t="s">
        <v>129</v>
      </c>
      <c r="AC28" s="133" t="s">
        <v>30</v>
      </c>
    </row>
    <row r="29" spans="1:29" ht="30" customHeight="1" x14ac:dyDescent="0.25">
      <c r="A29" s="146"/>
      <c r="B29" s="192"/>
      <c r="C29" s="192"/>
      <c r="D29" s="192"/>
      <c r="E29" s="192"/>
      <c r="F29" s="168"/>
      <c r="G29" s="161"/>
      <c r="H29" s="164"/>
      <c r="I29" s="168"/>
      <c r="J29" s="161"/>
      <c r="K29" s="164"/>
      <c r="L29" s="40" t="s">
        <v>1</v>
      </c>
      <c r="M29" s="139"/>
      <c r="N29" s="140"/>
      <c r="O29" s="140"/>
      <c r="P29" s="140"/>
      <c r="Q29" s="140"/>
      <c r="R29" s="140"/>
      <c r="S29" s="140"/>
      <c r="T29" s="140"/>
      <c r="U29" s="141"/>
      <c r="V29" s="10">
        <f>J28</f>
        <v>82</v>
      </c>
      <c r="W29" s="10">
        <v>82</v>
      </c>
      <c r="X29" s="166"/>
      <c r="Y29" s="61"/>
      <c r="Z29" s="61"/>
      <c r="AA29" s="158"/>
      <c r="AB29" s="131"/>
      <c r="AC29" s="134"/>
    </row>
    <row r="30" spans="1:29" ht="30" customHeight="1" thickBot="1" x14ac:dyDescent="0.3">
      <c r="A30" s="147"/>
      <c r="B30" s="193"/>
      <c r="C30" s="193"/>
      <c r="D30" s="193"/>
      <c r="E30" s="193"/>
      <c r="F30" s="169"/>
      <c r="G30" s="162"/>
      <c r="H30" s="165"/>
      <c r="I30" s="169"/>
      <c r="J30" s="162"/>
      <c r="K30" s="165"/>
      <c r="L30" s="41" t="s">
        <v>11</v>
      </c>
      <c r="M30" s="142"/>
      <c r="N30" s="143"/>
      <c r="O30" s="143"/>
      <c r="P30" s="143"/>
      <c r="Q30" s="143"/>
      <c r="R30" s="143"/>
      <c r="S30" s="143"/>
      <c r="T30" s="143"/>
      <c r="U30" s="144"/>
      <c r="V30" s="36">
        <f>IF(OR(V28="",V29=""),"",IFERROR(V28/V29,0))</f>
        <v>1</v>
      </c>
      <c r="W30" s="36">
        <f>IF(OR(W28="",W29=""),"",IFERROR(W28/W29,0))</f>
        <v>0.92682926829268297</v>
      </c>
      <c r="X30" s="159"/>
      <c r="Y30" s="36" t="str">
        <f>IF(OR(Y28="",Y29=""),"",IFERROR(Y28/Y29,0)-1)</f>
        <v/>
      </c>
      <c r="Z30" s="36" t="str">
        <f>IF(OR(Z28="",Z29=""),"",IFERROR(Z28/Z29,0)-1)</f>
        <v/>
      </c>
      <c r="AA30" s="159"/>
      <c r="AB30" s="132"/>
      <c r="AC30" s="135"/>
    </row>
    <row r="31" spans="1:29" ht="30" customHeight="1" x14ac:dyDescent="0.25">
      <c r="A31" s="145" t="s">
        <v>79</v>
      </c>
      <c r="B31" s="191" t="s">
        <v>130</v>
      </c>
      <c r="C31" s="191" t="s">
        <v>131</v>
      </c>
      <c r="D31" s="191" t="s">
        <v>132</v>
      </c>
      <c r="E31" s="191" t="s">
        <v>30</v>
      </c>
      <c r="F31" s="167" t="s">
        <v>232</v>
      </c>
      <c r="G31" s="160" t="s">
        <v>232</v>
      </c>
      <c r="H31" s="163" t="str">
        <f>IFERROR(F31/G31-1,"")</f>
        <v/>
      </c>
      <c r="I31" s="167">
        <v>1</v>
      </c>
      <c r="J31" s="160">
        <v>0</v>
      </c>
      <c r="K31" s="163" t="str">
        <f>IFERROR(I31/J31-1,"")</f>
        <v/>
      </c>
      <c r="L31" s="39" t="s">
        <v>0</v>
      </c>
      <c r="M31" s="136" t="s">
        <v>43</v>
      </c>
      <c r="N31" s="137"/>
      <c r="O31" s="137"/>
      <c r="P31" s="137"/>
      <c r="Q31" s="137"/>
      <c r="R31" s="137"/>
      <c r="S31" s="137"/>
      <c r="T31" s="137"/>
      <c r="U31" s="138"/>
      <c r="V31" s="13">
        <f>I31</f>
        <v>1</v>
      </c>
      <c r="W31" s="115">
        <v>89</v>
      </c>
      <c r="X31" s="157"/>
      <c r="Y31" s="64"/>
      <c r="Z31" s="30"/>
      <c r="AA31" s="157" t="str">
        <f>IF(AND(Z31&lt;0.000000000001,Y31&lt;0.000000000000001),"",IFERROR(Z31/Y31,0))</f>
        <v/>
      </c>
      <c r="AB31" s="130" t="s">
        <v>133</v>
      </c>
      <c r="AC31" s="133" t="s">
        <v>30</v>
      </c>
    </row>
    <row r="32" spans="1:29" ht="30" customHeight="1" x14ac:dyDescent="0.25">
      <c r="A32" s="146"/>
      <c r="B32" s="192"/>
      <c r="C32" s="192"/>
      <c r="D32" s="192"/>
      <c r="E32" s="192"/>
      <c r="F32" s="168"/>
      <c r="G32" s="161"/>
      <c r="H32" s="164"/>
      <c r="I32" s="168"/>
      <c r="J32" s="161"/>
      <c r="K32" s="164"/>
      <c r="L32" s="40" t="s">
        <v>1</v>
      </c>
      <c r="M32" s="139"/>
      <c r="N32" s="140"/>
      <c r="O32" s="140"/>
      <c r="P32" s="140"/>
      <c r="Q32" s="140"/>
      <c r="R32" s="140"/>
      <c r="S32" s="140"/>
      <c r="T32" s="140"/>
      <c r="U32" s="141"/>
      <c r="V32" s="10">
        <v>85</v>
      </c>
      <c r="W32" s="10">
        <v>85</v>
      </c>
      <c r="X32" s="166"/>
      <c r="Y32" s="117"/>
      <c r="Z32" s="117"/>
      <c r="AA32" s="158"/>
      <c r="AB32" s="131"/>
      <c r="AC32" s="134"/>
    </row>
    <row r="33" spans="1:29" ht="30" customHeight="1" thickBot="1" x14ac:dyDescent="0.3">
      <c r="A33" s="147"/>
      <c r="B33" s="193"/>
      <c r="C33" s="193"/>
      <c r="D33" s="193"/>
      <c r="E33" s="193"/>
      <c r="F33" s="169"/>
      <c r="G33" s="162"/>
      <c r="H33" s="165"/>
      <c r="I33" s="169"/>
      <c r="J33" s="162"/>
      <c r="K33" s="165"/>
      <c r="L33" s="41" t="s">
        <v>11</v>
      </c>
      <c r="M33" s="142"/>
      <c r="N33" s="143"/>
      <c r="O33" s="143"/>
      <c r="P33" s="143"/>
      <c r="Q33" s="143"/>
      <c r="R33" s="143"/>
      <c r="S33" s="143"/>
      <c r="T33" s="143"/>
      <c r="U33" s="144"/>
      <c r="V33" s="36">
        <f>IF(OR(V31="",V32=""),"",IFERROR(V31/V32,0))</f>
        <v>1.1764705882352941E-2</v>
      </c>
      <c r="W33" s="36">
        <f>IF(OR(W31="",W32=""),"",IFERROR(W31/W32,0))</f>
        <v>1.0470588235294118</v>
      </c>
      <c r="X33" s="159"/>
      <c r="Y33" s="36" t="str">
        <f>IF(OR(Y31="",Y32=""),"",IFERROR(Y31/Y32,0)-1)</f>
        <v/>
      </c>
      <c r="Z33" s="36" t="str">
        <f>IF(OR(Z31="",Z32=""),"",IFERROR(Z31/Z32,0)-1)</f>
        <v/>
      </c>
      <c r="AA33" s="159"/>
      <c r="AB33" s="132"/>
      <c r="AC33" s="135"/>
    </row>
    <row r="34" spans="1:29" ht="30" customHeight="1" x14ac:dyDescent="0.25">
      <c r="A34" s="145" t="s">
        <v>80</v>
      </c>
      <c r="B34" s="191" t="s">
        <v>89</v>
      </c>
      <c r="C34" s="191" t="s">
        <v>135</v>
      </c>
      <c r="D34" s="191" t="s">
        <v>136</v>
      </c>
      <c r="E34" s="191" t="s">
        <v>28</v>
      </c>
      <c r="F34" s="151">
        <v>4</v>
      </c>
      <c r="G34" s="185">
        <v>6</v>
      </c>
      <c r="H34" s="188">
        <f>IFERROR(F34/G34,"""")</f>
        <v>0.66666666666666663</v>
      </c>
      <c r="I34" s="151" t="s">
        <v>232</v>
      </c>
      <c r="J34" s="185" t="s">
        <v>232</v>
      </c>
      <c r="K34" s="188" t="str">
        <f>IFERROR(I34/J34,"""")</f>
        <v>"</v>
      </c>
      <c r="L34" s="39" t="s">
        <v>0</v>
      </c>
      <c r="M34" s="67"/>
      <c r="N34" s="118"/>
      <c r="O34" s="194">
        <f>IF(N34&gt;=0,IFERROR(N34/M34,0),"")</f>
        <v>0</v>
      </c>
      <c r="P34" s="47"/>
      <c r="Q34" s="118"/>
      <c r="R34" s="194">
        <f>IF(Q34&gt;=0,IFERROR(Q34/P34,0),"")</f>
        <v>0</v>
      </c>
      <c r="S34" s="47"/>
      <c r="T34" s="118"/>
      <c r="U34" s="194">
        <f>IF(T34&gt;=0,IFERROR(T34/S34,0),"")</f>
        <v>0</v>
      </c>
      <c r="V34" s="47"/>
      <c r="W34" s="118"/>
      <c r="X34" s="194">
        <f>IF(W34&gt;=0,IFERROR(W34/V34,0),"")</f>
        <v>0</v>
      </c>
      <c r="Y34" s="64">
        <f>M34+P34+S34+V34</f>
        <v>0</v>
      </c>
      <c r="Z34" s="30">
        <f>N34+Q34+T34+W34</f>
        <v>0</v>
      </c>
      <c r="AA34" s="157" t="str">
        <f>IF(AND(Z34&lt;0.000000000001,Y34&lt;0.000000000000001),"",IFERROR(Z34/Y34,0))</f>
        <v/>
      </c>
      <c r="AB34" s="130" t="s">
        <v>134</v>
      </c>
      <c r="AC34" s="133" t="s">
        <v>28</v>
      </c>
    </row>
    <row r="35" spans="1:29" ht="30" customHeight="1" x14ac:dyDescent="0.25">
      <c r="A35" s="146"/>
      <c r="B35" s="192"/>
      <c r="C35" s="192"/>
      <c r="D35" s="192"/>
      <c r="E35" s="192"/>
      <c r="F35" s="152"/>
      <c r="G35" s="186"/>
      <c r="H35" s="189"/>
      <c r="I35" s="152"/>
      <c r="J35" s="186"/>
      <c r="K35" s="189"/>
      <c r="L35" s="40" t="s">
        <v>1</v>
      </c>
      <c r="M35" s="12"/>
      <c r="N35" s="10"/>
      <c r="O35" s="166"/>
      <c r="P35" s="10"/>
      <c r="Q35" s="10"/>
      <c r="R35" s="166"/>
      <c r="S35" s="10"/>
      <c r="T35" s="10"/>
      <c r="U35" s="166"/>
      <c r="V35" s="10"/>
      <c r="W35" s="10"/>
      <c r="X35" s="166"/>
      <c r="Y35" s="117" t="str">
        <f>J34</f>
        <v>N/A</v>
      </c>
      <c r="Z35" s="117" t="str">
        <f>Y35</f>
        <v>N/A</v>
      </c>
      <c r="AA35" s="158"/>
      <c r="AB35" s="131"/>
      <c r="AC35" s="134"/>
    </row>
    <row r="36" spans="1:29" ht="30" customHeight="1" thickBot="1" x14ac:dyDescent="0.3">
      <c r="A36" s="147"/>
      <c r="B36" s="193"/>
      <c r="C36" s="193"/>
      <c r="D36" s="193"/>
      <c r="E36" s="193"/>
      <c r="F36" s="153"/>
      <c r="G36" s="187"/>
      <c r="H36" s="190"/>
      <c r="I36" s="153"/>
      <c r="J36" s="187"/>
      <c r="K36" s="190"/>
      <c r="L36" s="41" t="s">
        <v>11</v>
      </c>
      <c r="M36" s="38" t="str">
        <f>IF(OR(M34="",M35=""),"",IFERROR(M34/M35,0))</f>
        <v/>
      </c>
      <c r="N36" s="36" t="str">
        <f>IF(OR(N34="",N35=""),"",IFERROR(N34/N35,0))</f>
        <v/>
      </c>
      <c r="O36" s="159"/>
      <c r="P36" s="36" t="str">
        <f>IF(OR(P34="",P35=""),"",IFERROR(P34/P35,0))</f>
        <v/>
      </c>
      <c r="Q36" s="36" t="str">
        <f>IF(OR(Q34="",Q35=""),"",IFERROR(Q34/Q35,0))</f>
        <v/>
      </c>
      <c r="R36" s="159"/>
      <c r="S36" s="36" t="str">
        <f>IF(OR(S34="",S35=""),"",IFERROR(S34/S35,0))</f>
        <v/>
      </c>
      <c r="T36" s="36"/>
      <c r="U36" s="159"/>
      <c r="V36" s="36" t="str">
        <f>IF(OR(V34="",V35=""),"",IFERROR(V34/V35,0))</f>
        <v/>
      </c>
      <c r="W36" s="36" t="str">
        <f>IF(OR(W34="",W35=""),"",IFERROR(W34/W35,0))</f>
        <v/>
      </c>
      <c r="X36" s="159"/>
      <c r="Y36" s="36" t="e">
        <f>(Y34/Y35)*100</f>
        <v>#VALUE!</v>
      </c>
      <c r="Z36" s="36" t="e">
        <f>(Z34/Z35)*100</f>
        <v>#VALUE!</v>
      </c>
      <c r="AA36" s="159"/>
      <c r="AB36" s="132"/>
      <c r="AC36" s="135"/>
    </row>
    <row r="37" spans="1:29" s="8" customFormat="1" ht="37.5" customHeight="1" x14ac:dyDescent="0.25">
      <c r="A37" s="145" t="s">
        <v>90</v>
      </c>
      <c r="B37" s="191" t="s">
        <v>88</v>
      </c>
      <c r="C37" s="191" t="s">
        <v>71</v>
      </c>
      <c r="D37" s="191" t="s">
        <v>69</v>
      </c>
      <c r="E37" s="191" t="s">
        <v>70</v>
      </c>
      <c r="F37" s="167">
        <v>272</v>
      </c>
      <c r="G37" s="160">
        <v>249</v>
      </c>
      <c r="H37" s="163">
        <f>IFERROR(F37/G37-1,"")</f>
        <v>9.2369477911646625E-2</v>
      </c>
      <c r="I37" s="167">
        <v>300</v>
      </c>
      <c r="J37" s="160">
        <v>272</v>
      </c>
      <c r="K37" s="163">
        <f>IFERROR(I37/J37-1,"")</f>
        <v>0.10294117647058831</v>
      </c>
      <c r="L37" s="39" t="s">
        <v>0</v>
      </c>
      <c r="M37" s="136" t="s">
        <v>43</v>
      </c>
      <c r="N37" s="137"/>
      <c r="O37" s="137"/>
      <c r="P37" s="137"/>
      <c r="Q37" s="137"/>
      <c r="R37" s="137"/>
      <c r="S37" s="137"/>
      <c r="T37" s="137"/>
      <c r="U37" s="138"/>
      <c r="V37" s="13">
        <f>I37</f>
        <v>300</v>
      </c>
      <c r="W37" s="115">
        <v>271</v>
      </c>
      <c r="X37" s="157"/>
      <c r="Y37" s="64"/>
      <c r="Z37" s="30"/>
      <c r="AA37" s="157" t="str">
        <f>IF(AND(Z37&lt;0.000000000001,Y37&lt;0.000000000000001),"",IFERROR(Z37/Y37,0))</f>
        <v/>
      </c>
      <c r="AB37" s="130" t="s">
        <v>137</v>
      </c>
      <c r="AC37" s="133" t="s">
        <v>70</v>
      </c>
    </row>
    <row r="38" spans="1:29" s="8" customFormat="1" ht="37.5" customHeight="1" x14ac:dyDescent="0.25">
      <c r="A38" s="146"/>
      <c r="B38" s="192"/>
      <c r="C38" s="192"/>
      <c r="D38" s="192"/>
      <c r="E38" s="192"/>
      <c r="F38" s="168"/>
      <c r="G38" s="161"/>
      <c r="H38" s="164"/>
      <c r="I38" s="168"/>
      <c r="J38" s="161"/>
      <c r="K38" s="164"/>
      <c r="L38" s="40" t="s">
        <v>1</v>
      </c>
      <c r="M38" s="139"/>
      <c r="N38" s="140"/>
      <c r="O38" s="140"/>
      <c r="P38" s="140"/>
      <c r="Q38" s="140"/>
      <c r="R38" s="140"/>
      <c r="S38" s="140"/>
      <c r="T38" s="140"/>
      <c r="U38" s="141"/>
      <c r="V38" s="10">
        <f>J37</f>
        <v>272</v>
      </c>
      <c r="W38" s="10">
        <v>210</v>
      </c>
      <c r="X38" s="166"/>
      <c r="Y38" s="117"/>
      <c r="Z38" s="117"/>
      <c r="AA38" s="158"/>
      <c r="AB38" s="131"/>
      <c r="AC38" s="134"/>
    </row>
    <row r="39" spans="1:29" s="8" customFormat="1" ht="37.5" customHeight="1" thickBot="1" x14ac:dyDescent="0.3">
      <c r="A39" s="147"/>
      <c r="B39" s="193"/>
      <c r="C39" s="193"/>
      <c r="D39" s="193"/>
      <c r="E39" s="193"/>
      <c r="F39" s="169"/>
      <c r="G39" s="162"/>
      <c r="H39" s="165"/>
      <c r="I39" s="169"/>
      <c r="J39" s="162"/>
      <c r="K39" s="165"/>
      <c r="L39" s="41" t="s">
        <v>11</v>
      </c>
      <c r="M39" s="142"/>
      <c r="N39" s="143"/>
      <c r="O39" s="143"/>
      <c r="P39" s="143"/>
      <c r="Q39" s="143"/>
      <c r="R39" s="143"/>
      <c r="S39" s="143"/>
      <c r="T39" s="143"/>
      <c r="U39" s="144"/>
      <c r="V39" s="36">
        <f>IF(OR(V37="",V38=""),"",IFERROR(V37/V38,0))</f>
        <v>1.1029411764705883</v>
      </c>
      <c r="W39" s="36">
        <f>IF(OR(W37="",W38=""),"",IFERROR(W37/W38,0))</f>
        <v>1.2904761904761906</v>
      </c>
      <c r="X39" s="159"/>
      <c r="Y39" s="36" t="str">
        <f>IF(OR(Y37="",Y38=""),"",IFERROR(Y37/Y38,0)-1)</f>
        <v/>
      </c>
      <c r="Z39" s="36" t="str">
        <f>IF(OR(Z37="",Z38=""),"",IFERROR(Z37/Z38,0)-1)</f>
        <v/>
      </c>
      <c r="AA39" s="159"/>
      <c r="AB39" s="132"/>
      <c r="AC39" s="135"/>
    </row>
    <row r="40" spans="1:29" ht="30" customHeight="1" x14ac:dyDescent="0.25">
      <c r="A40" s="146" t="s">
        <v>81</v>
      </c>
      <c r="B40" s="192" t="s">
        <v>140</v>
      </c>
      <c r="C40" s="192" t="s">
        <v>141</v>
      </c>
      <c r="D40" s="192" t="s">
        <v>139</v>
      </c>
      <c r="E40" s="192" t="s">
        <v>76</v>
      </c>
      <c r="F40" s="151">
        <v>3</v>
      </c>
      <c r="G40" s="185">
        <v>3</v>
      </c>
      <c r="H40" s="188">
        <f>IFERROR(F40/G40,"""")</f>
        <v>1</v>
      </c>
      <c r="I40" s="151" t="s">
        <v>232</v>
      </c>
      <c r="J40" s="185" t="s">
        <v>232</v>
      </c>
      <c r="K40" s="188" t="str">
        <f>IFERROR(I40/J40,"""")</f>
        <v>"</v>
      </c>
      <c r="L40" s="46" t="s">
        <v>0</v>
      </c>
      <c r="M40" s="67"/>
      <c r="N40" s="118"/>
      <c r="O40" s="194">
        <f>IF(N40&gt;=0,IFERROR(N40/M40,0),"")</f>
        <v>0</v>
      </c>
      <c r="P40" s="47"/>
      <c r="Q40" s="118"/>
      <c r="R40" s="194">
        <f>IF(Q40&gt;=0,IFERROR(Q40/P40,0),"")</f>
        <v>0</v>
      </c>
      <c r="S40" s="47"/>
      <c r="T40" s="118"/>
      <c r="U40" s="194">
        <f>IF(T40&gt;=0,IFERROR(T40/S40,0),"")</f>
        <v>0</v>
      </c>
      <c r="V40" s="47"/>
      <c r="W40" s="118"/>
      <c r="X40" s="194">
        <f>IF(W40&gt;=0,IFERROR(W40/V40,0),"")</f>
        <v>0</v>
      </c>
      <c r="Y40" s="64">
        <f>M40+P40+S40+V40</f>
        <v>0</v>
      </c>
      <c r="Z40" s="30">
        <f>N40+Q40+T40+W40</f>
        <v>0</v>
      </c>
      <c r="AA40" s="157" t="str">
        <f>IF(AND(Z40&lt;0.000000000001,Y40&lt;0.000000000000001),"",IFERROR(Z40/Y40,0))</f>
        <v/>
      </c>
      <c r="AB40" s="131" t="s">
        <v>138</v>
      </c>
      <c r="AC40" s="134" t="s">
        <v>70</v>
      </c>
    </row>
    <row r="41" spans="1:29" ht="30" customHeight="1" x14ac:dyDescent="0.25">
      <c r="A41" s="146"/>
      <c r="B41" s="192"/>
      <c r="C41" s="192"/>
      <c r="D41" s="192"/>
      <c r="E41" s="192"/>
      <c r="F41" s="152"/>
      <c r="G41" s="186"/>
      <c r="H41" s="189"/>
      <c r="I41" s="152"/>
      <c r="J41" s="186"/>
      <c r="K41" s="189"/>
      <c r="L41" s="40" t="s">
        <v>1</v>
      </c>
      <c r="M41" s="12"/>
      <c r="N41" s="10"/>
      <c r="O41" s="166"/>
      <c r="P41" s="10"/>
      <c r="Q41" s="10"/>
      <c r="R41" s="166"/>
      <c r="S41" s="10"/>
      <c r="T41" s="10"/>
      <c r="U41" s="166"/>
      <c r="V41" s="10"/>
      <c r="W41" s="10"/>
      <c r="X41" s="166"/>
      <c r="Y41" s="117" t="str">
        <f>J40</f>
        <v>N/A</v>
      </c>
      <c r="Z41" s="117" t="str">
        <f>Y41</f>
        <v>N/A</v>
      </c>
      <c r="AA41" s="158"/>
      <c r="AB41" s="131"/>
      <c r="AC41" s="134"/>
    </row>
    <row r="42" spans="1:29" ht="30" customHeight="1" thickBot="1" x14ac:dyDescent="0.3">
      <c r="A42" s="147"/>
      <c r="B42" s="193"/>
      <c r="C42" s="193"/>
      <c r="D42" s="193"/>
      <c r="E42" s="193"/>
      <c r="F42" s="153"/>
      <c r="G42" s="187"/>
      <c r="H42" s="190"/>
      <c r="I42" s="153"/>
      <c r="J42" s="187"/>
      <c r="K42" s="190"/>
      <c r="L42" s="41" t="s">
        <v>11</v>
      </c>
      <c r="M42" s="38" t="str">
        <f>IF(OR(M40="",M41=""),"",IFERROR(M40/M41,0))</f>
        <v/>
      </c>
      <c r="N42" s="36" t="str">
        <f>IF(OR(N40="",N41=""),"",IFERROR(N40/N41,0))</f>
        <v/>
      </c>
      <c r="O42" s="159"/>
      <c r="P42" s="36" t="str">
        <f>IF(OR(P40="",P41=""),"",IFERROR(P40/P41,0))</f>
        <v/>
      </c>
      <c r="Q42" s="36" t="str">
        <f>IF(OR(Q40="",Q41=""),"",IFERROR(Q40/Q41,0))</f>
        <v/>
      </c>
      <c r="R42" s="159"/>
      <c r="S42" s="36" t="str">
        <f>IF(OR(S40="",S41=""),"",IFERROR(S40/S41,0))</f>
        <v/>
      </c>
      <c r="T42" s="36"/>
      <c r="U42" s="159"/>
      <c r="V42" s="36" t="str">
        <f>IF(OR(V40="",V41=""),"",IFERROR(V40/V41,0))</f>
        <v/>
      </c>
      <c r="W42" s="36" t="str">
        <f>IF(OR(W40="",W41=""),"",IFERROR(W40/W41,0))</f>
        <v/>
      </c>
      <c r="X42" s="159"/>
      <c r="Y42" s="36" t="e">
        <f>(Y40/Y41)*100</f>
        <v>#VALUE!</v>
      </c>
      <c r="Z42" s="36" t="e">
        <f>(Z40/Z41)*100</f>
        <v>#VALUE!</v>
      </c>
      <c r="AA42" s="159"/>
      <c r="AB42" s="132"/>
      <c r="AC42" s="135"/>
    </row>
    <row r="43" spans="1:29" ht="30" customHeight="1" x14ac:dyDescent="0.25">
      <c r="A43" s="146" t="s">
        <v>91</v>
      </c>
      <c r="B43" s="192" t="s">
        <v>77</v>
      </c>
      <c r="C43" s="192" t="s">
        <v>142</v>
      </c>
      <c r="D43" s="192" t="s">
        <v>78</v>
      </c>
      <c r="E43" s="192" t="s">
        <v>41</v>
      </c>
      <c r="F43" s="175">
        <v>179</v>
      </c>
      <c r="G43" s="179">
        <v>179</v>
      </c>
      <c r="H43" s="180">
        <f>IFERROR(F43/G43,"")</f>
        <v>1</v>
      </c>
      <c r="I43" s="175">
        <v>179</v>
      </c>
      <c r="J43" s="179">
        <v>179</v>
      </c>
      <c r="K43" s="250">
        <f>IFERROR(I43/J43,"")</f>
        <v>1</v>
      </c>
      <c r="L43" s="46" t="s">
        <v>0</v>
      </c>
      <c r="M43" s="67">
        <v>89</v>
      </c>
      <c r="N43" s="62">
        <v>73</v>
      </c>
      <c r="O43" s="194">
        <f>IF(N43&gt;=0,IFERROR(N43/M43,0),"")</f>
        <v>0.8202247191011236</v>
      </c>
      <c r="P43" s="47"/>
      <c r="Q43" s="62"/>
      <c r="R43" s="194">
        <f>IF(Q43&gt;=0,IFERROR(Q43/P43,0),"")</f>
        <v>0</v>
      </c>
      <c r="S43" s="47">
        <v>90</v>
      </c>
      <c r="T43" s="88">
        <v>90</v>
      </c>
      <c r="U43" s="194">
        <f>IF(T43&gt;=0,IFERROR(T43/S43,0),"")</f>
        <v>1</v>
      </c>
      <c r="V43" s="47"/>
      <c r="W43" s="62"/>
      <c r="X43" s="194">
        <f>IF(W43&gt;=0,IFERROR(W43/V43,0),"")</f>
        <v>0</v>
      </c>
      <c r="Y43" s="64">
        <f>M43+P43+S43+V43</f>
        <v>179</v>
      </c>
      <c r="Z43" s="30">
        <f>N43+Q43+T43+W43</f>
        <v>163</v>
      </c>
      <c r="AA43" s="194">
        <f>IF(AND(Z43&lt;0.000000000001,Y43&lt;0.000000000000001),"",IFERROR(Z43/Y43,0))</f>
        <v>0.91061452513966479</v>
      </c>
      <c r="AB43" s="131" t="s">
        <v>143</v>
      </c>
      <c r="AC43" s="134" t="s">
        <v>41</v>
      </c>
    </row>
    <row r="44" spans="1:29" ht="30" customHeight="1" x14ac:dyDescent="0.25">
      <c r="A44" s="146"/>
      <c r="B44" s="192"/>
      <c r="C44" s="192"/>
      <c r="D44" s="192"/>
      <c r="E44" s="192"/>
      <c r="F44" s="176"/>
      <c r="G44" s="161"/>
      <c r="H44" s="181"/>
      <c r="I44" s="176"/>
      <c r="J44" s="161"/>
      <c r="K44" s="189"/>
      <c r="L44" s="40" t="s">
        <v>1</v>
      </c>
      <c r="M44" s="12">
        <v>179</v>
      </c>
      <c r="N44" s="10">
        <v>179</v>
      </c>
      <c r="O44" s="166"/>
      <c r="P44" s="10"/>
      <c r="Q44" s="10"/>
      <c r="R44" s="166"/>
      <c r="S44" s="10">
        <v>179</v>
      </c>
      <c r="T44" s="10">
        <v>179</v>
      </c>
      <c r="U44" s="166"/>
      <c r="V44" s="10"/>
      <c r="W44" s="10"/>
      <c r="X44" s="166"/>
      <c r="Y44" s="117">
        <f>J43</f>
        <v>179</v>
      </c>
      <c r="Z44" s="117">
        <f>Y44</f>
        <v>179</v>
      </c>
      <c r="AA44" s="158"/>
      <c r="AB44" s="131"/>
      <c r="AC44" s="134"/>
    </row>
    <row r="45" spans="1:29" ht="30" customHeight="1" thickBot="1" x14ac:dyDescent="0.3">
      <c r="A45" s="147"/>
      <c r="B45" s="193"/>
      <c r="C45" s="193"/>
      <c r="D45" s="193"/>
      <c r="E45" s="193"/>
      <c r="F45" s="177"/>
      <c r="G45" s="162"/>
      <c r="H45" s="182"/>
      <c r="I45" s="177"/>
      <c r="J45" s="162"/>
      <c r="K45" s="190"/>
      <c r="L45" s="41" t="s">
        <v>11</v>
      </c>
      <c r="M45" s="38">
        <f>IF(OR(M43="",M44=""),"",IFERROR(M43/M44,0))</f>
        <v>0.4972067039106145</v>
      </c>
      <c r="N45" s="36">
        <f>IF(OR(N43="",N44=""),"",IFERROR(N43/N44,0))</f>
        <v>0.40782122905027934</v>
      </c>
      <c r="O45" s="159"/>
      <c r="P45" s="36" t="str">
        <f>IF(OR(P43="",P44=""),"",IFERROR(P43/P44,0))</f>
        <v/>
      </c>
      <c r="Q45" s="36" t="str">
        <f>IF(OR(Q43="",Q44=""),"",IFERROR(Q43/Q44,0))</f>
        <v/>
      </c>
      <c r="R45" s="159"/>
      <c r="S45" s="36">
        <f>IF(OR(S43="",S44=""),"",IFERROR(S43/S44,0))</f>
        <v>0.5027932960893855</v>
      </c>
      <c r="T45" s="36"/>
      <c r="U45" s="159"/>
      <c r="V45" s="36" t="str">
        <f>IF(OR(V43="",V44=""),"",IFERROR(V43/V44,0))</f>
        <v/>
      </c>
      <c r="W45" s="36" t="str">
        <f>IF(OR(W43="",W44=""),"",IFERROR(W43/W44,0))</f>
        <v/>
      </c>
      <c r="X45" s="159"/>
      <c r="Y45" s="36">
        <f>(Y43/Y44)*100</f>
        <v>100</v>
      </c>
      <c r="Z45" s="36">
        <f>(Z43/Z44)*100</f>
        <v>91.061452513966472</v>
      </c>
      <c r="AA45" s="159"/>
      <c r="AB45" s="132"/>
      <c r="AC45" s="135"/>
    </row>
    <row r="46" spans="1:29" ht="30" customHeight="1" x14ac:dyDescent="0.25">
      <c r="A46" s="146" t="s">
        <v>93</v>
      </c>
      <c r="B46" s="192" t="s">
        <v>101</v>
      </c>
      <c r="C46" s="192" t="s">
        <v>145</v>
      </c>
      <c r="D46" s="192" t="s">
        <v>102</v>
      </c>
      <c r="E46" s="192" t="s">
        <v>41</v>
      </c>
      <c r="F46" s="175">
        <v>169</v>
      </c>
      <c r="G46" s="179">
        <v>358</v>
      </c>
      <c r="H46" s="180">
        <f>IFERROR(F46/G46,"")</f>
        <v>0.47206703910614523</v>
      </c>
      <c r="I46" s="175">
        <v>358</v>
      </c>
      <c r="J46" s="179">
        <v>358</v>
      </c>
      <c r="K46" s="250">
        <f>IFERROR(I46/J46,"")</f>
        <v>1</v>
      </c>
      <c r="L46" s="46" t="s">
        <v>0</v>
      </c>
      <c r="M46" s="67"/>
      <c r="N46" s="75"/>
      <c r="O46" s="194">
        <f>IF(N46&gt;=0,IFERROR(N46/M46,0),"")</f>
        <v>0</v>
      </c>
      <c r="P46" s="47">
        <v>179</v>
      </c>
      <c r="Q46" s="86">
        <v>172</v>
      </c>
      <c r="R46" s="194">
        <f>IF(Q46&gt;=0,IFERROR(Q46/P46,0),"")</f>
        <v>0.96089385474860334</v>
      </c>
      <c r="S46" s="47"/>
      <c r="T46" s="47"/>
      <c r="U46" s="194">
        <f>IF(T46&gt;=0,IFERROR(T46/S46,0),"")</f>
        <v>0</v>
      </c>
      <c r="V46" s="47">
        <v>179</v>
      </c>
      <c r="W46" s="75">
        <v>172</v>
      </c>
      <c r="X46" s="194">
        <f>IF(W46&gt;=0,IFERROR(W46/V46,0),"")</f>
        <v>0.96089385474860334</v>
      </c>
      <c r="Y46" s="64">
        <f>M46+P46+S46+V46</f>
        <v>358</v>
      </c>
      <c r="Z46" s="30">
        <f>N46+Q46+T46+W46</f>
        <v>344</v>
      </c>
      <c r="AA46" s="194">
        <f>IF(AND(Z46&lt;0.000000000001,Y46&lt;0.000000000000001),"",IFERROR(Z46/Y46,0))</f>
        <v>0.96089385474860334</v>
      </c>
      <c r="AB46" s="131" t="s">
        <v>144</v>
      </c>
      <c r="AC46" s="209" t="s">
        <v>41</v>
      </c>
    </row>
    <row r="47" spans="1:29" ht="30" customHeight="1" x14ac:dyDescent="0.25">
      <c r="A47" s="146"/>
      <c r="B47" s="192"/>
      <c r="C47" s="192"/>
      <c r="D47" s="192"/>
      <c r="E47" s="192"/>
      <c r="F47" s="176"/>
      <c r="G47" s="161"/>
      <c r="H47" s="181"/>
      <c r="I47" s="176"/>
      <c r="J47" s="161"/>
      <c r="K47" s="189"/>
      <c r="L47" s="40" t="s">
        <v>1</v>
      </c>
      <c r="M47" s="12"/>
      <c r="N47" s="10"/>
      <c r="O47" s="166"/>
      <c r="P47" s="10">
        <v>358</v>
      </c>
      <c r="Q47" s="10">
        <v>358</v>
      </c>
      <c r="R47" s="166"/>
      <c r="S47" s="10"/>
      <c r="T47" s="10"/>
      <c r="U47" s="166"/>
      <c r="V47" s="10">
        <v>358</v>
      </c>
      <c r="W47" s="10">
        <v>358</v>
      </c>
      <c r="X47" s="166"/>
      <c r="Y47" s="117">
        <f>J46</f>
        <v>358</v>
      </c>
      <c r="Z47" s="117">
        <f>Y47</f>
        <v>358</v>
      </c>
      <c r="AA47" s="158"/>
      <c r="AB47" s="131"/>
      <c r="AC47" s="209"/>
    </row>
    <row r="48" spans="1:29" ht="30" customHeight="1" thickBot="1" x14ac:dyDescent="0.3">
      <c r="A48" s="147"/>
      <c r="B48" s="193"/>
      <c r="C48" s="193"/>
      <c r="D48" s="193"/>
      <c r="E48" s="193"/>
      <c r="F48" s="177"/>
      <c r="G48" s="162"/>
      <c r="H48" s="182"/>
      <c r="I48" s="177"/>
      <c r="J48" s="162"/>
      <c r="K48" s="190"/>
      <c r="L48" s="41" t="s">
        <v>11</v>
      </c>
      <c r="M48" s="38" t="str">
        <f>IF(OR(M46="",M47=""),"",IFERROR(M46/M47,0))</f>
        <v/>
      </c>
      <c r="N48" s="36" t="str">
        <f>IF(OR(N46="",N47=""),"",IFERROR(N46/N47,0))</f>
        <v/>
      </c>
      <c r="O48" s="159"/>
      <c r="P48" s="36">
        <f>IF(OR(P46="",P47=""),"",IFERROR(P46/P47,0))</f>
        <v>0.5</v>
      </c>
      <c r="Q48" s="36">
        <f>IF(OR(Q46="",Q47=""),"",IFERROR(Q46/Q47,0))</f>
        <v>0.48044692737430167</v>
      </c>
      <c r="R48" s="159"/>
      <c r="S48" s="36" t="str">
        <f>IF(OR(S46="",S47=""),"",IFERROR(S46/S47,0))</f>
        <v/>
      </c>
      <c r="T48" s="36" t="str">
        <f>IF(OR(T46="",T47=""),"",IFERROR(T46/T47,0))</f>
        <v/>
      </c>
      <c r="U48" s="159"/>
      <c r="V48" s="36">
        <f>IF(OR(V46="",V47=""),"",IFERROR(V46/V47,0))</f>
        <v>0.5</v>
      </c>
      <c r="W48" s="36">
        <f>IF(OR(W46="",W47=""),"",IFERROR(W46/W47,0))</f>
        <v>0.48044692737430167</v>
      </c>
      <c r="X48" s="159"/>
      <c r="Y48" s="36">
        <f>(Y46/Y47)*100</f>
        <v>100</v>
      </c>
      <c r="Z48" s="36">
        <f>(Z46/Z47)*100</f>
        <v>96.089385474860336</v>
      </c>
      <c r="AA48" s="159"/>
      <c r="AB48" s="132"/>
      <c r="AC48" s="210"/>
    </row>
    <row r="49" spans="1:29" ht="30" customHeight="1" x14ac:dyDescent="0.25">
      <c r="A49" s="146" t="s">
        <v>94</v>
      </c>
      <c r="B49" s="192" t="s">
        <v>146</v>
      </c>
      <c r="C49" s="192" t="s">
        <v>147</v>
      </c>
      <c r="D49" s="192" t="s">
        <v>148</v>
      </c>
      <c r="E49" s="192" t="s">
        <v>29</v>
      </c>
      <c r="F49" s="175">
        <v>110</v>
      </c>
      <c r="G49" s="179">
        <v>110</v>
      </c>
      <c r="H49" s="180">
        <f>IFERROR(F49/G49,"")</f>
        <v>1</v>
      </c>
      <c r="I49" s="175">
        <v>110</v>
      </c>
      <c r="J49" s="179">
        <v>110</v>
      </c>
      <c r="K49" s="250">
        <f>IFERROR(I49/J49,"")</f>
        <v>1</v>
      </c>
      <c r="L49" s="46" t="s">
        <v>0</v>
      </c>
      <c r="M49" s="67">
        <v>25</v>
      </c>
      <c r="N49" s="62">
        <v>38</v>
      </c>
      <c r="O49" s="194">
        <f>IF(N49&gt;=0,IFERROR(N49/M49,0),"")</f>
        <v>1.52</v>
      </c>
      <c r="P49" s="47">
        <v>30</v>
      </c>
      <c r="Q49" s="86">
        <v>9</v>
      </c>
      <c r="R49" s="194">
        <f>IF(Q49&gt;=0,IFERROR(Q49/P49,0),"")</f>
        <v>0.3</v>
      </c>
      <c r="S49" s="47">
        <v>15</v>
      </c>
      <c r="T49" s="47">
        <v>28</v>
      </c>
      <c r="U49" s="194">
        <f>IF(T49&gt;=0,IFERROR(T49/S49,0),"")</f>
        <v>1.8666666666666667</v>
      </c>
      <c r="V49" s="47">
        <v>25</v>
      </c>
      <c r="W49" s="62">
        <v>12</v>
      </c>
      <c r="X49" s="194">
        <f>IF(W49&gt;=0,IFERROR(W49/V49,0),"")</f>
        <v>0.48</v>
      </c>
      <c r="Y49" s="68"/>
      <c r="Z49" s="69"/>
      <c r="AA49" s="194" t="str">
        <f>IF(AND(Z49&lt;0.000000000001,Y49&lt;0.000000000000001),"",IFERROR(Z49/Y49,0))</f>
        <v/>
      </c>
      <c r="AB49" s="131" t="s">
        <v>149</v>
      </c>
      <c r="AC49" s="134" t="s">
        <v>29</v>
      </c>
    </row>
    <row r="50" spans="1:29" ht="30.75" customHeight="1" x14ac:dyDescent="0.25">
      <c r="A50" s="146"/>
      <c r="B50" s="192"/>
      <c r="C50" s="192"/>
      <c r="D50" s="192"/>
      <c r="E50" s="192"/>
      <c r="F50" s="176"/>
      <c r="G50" s="161"/>
      <c r="H50" s="181"/>
      <c r="I50" s="176"/>
      <c r="J50" s="161"/>
      <c r="K50" s="189"/>
      <c r="L50" s="40" t="s">
        <v>1</v>
      </c>
      <c r="M50" s="12">
        <v>110</v>
      </c>
      <c r="N50" s="10">
        <v>110</v>
      </c>
      <c r="O50" s="166"/>
      <c r="P50" s="10">
        <v>110</v>
      </c>
      <c r="Q50" s="10">
        <v>15</v>
      </c>
      <c r="R50" s="166"/>
      <c r="S50" s="10">
        <v>110</v>
      </c>
      <c r="T50" s="10">
        <v>110</v>
      </c>
      <c r="U50" s="166"/>
      <c r="V50" s="10">
        <v>110</v>
      </c>
      <c r="W50" s="10">
        <v>110</v>
      </c>
      <c r="X50" s="166"/>
      <c r="Y50" s="57"/>
      <c r="Z50" s="57"/>
      <c r="AA50" s="158"/>
      <c r="AB50" s="131"/>
      <c r="AC50" s="134"/>
    </row>
    <row r="51" spans="1:29" ht="30.75" customHeight="1" thickBot="1" x14ac:dyDescent="0.3">
      <c r="A51" s="146"/>
      <c r="B51" s="192"/>
      <c r="C51" s="192"/>
      <c r="D51" s="192"/>
      <c r="E51" s="192"/>
      <c r="F51" s="178"/>
      <c r="G51" s="183"/>
      <c r="H51" s="184"/>
      <c r="I51" s="178"/>
      <c r="J51" s="183"/>
      <c r="K51" s="269"/>
      <c r="L51" s="65" t="s">
        <v>11</v>
      </c>
      <c r="M51" s="66">
        <f>IF(OR(M49="",M50=""),"",IFERROR(M49/M50,0))</f>
        <v>0.22727272727272727</v>
      </c>
      <c r="N51" s="58">
        <f>IF(OR(N49="",N50=""),"",IFERROR(N49/N50,0))</f>
        <v>0.34545454545454546</v>
      </c>
      <c r="O51" s="197"/>
      <c r="P51" s="58">
        <f>IF(OR(P49="",P50=""),"",IFERROR(P49/P50,0))</f>
        <v>0.27272727272727271</v>
      </c>
      <c r="Q51" s="58">
        <f>IF(OR(Q49="",Q50=""),"",IFERROR(Q49/Q50,0))</f>
        <v>0.6</v>
      </c>
      <c r="R51" s="197"/>
      <c r="S51" s="58">
        <f>IF(OR(S49="",S50=""),"",IFERROR(S49/S50,0))</f>
        <v>0.13636363636363635</v>
      </c>
      <c r="T51" s="58">
        <f>IF(OR(T49="",T50=""),"",IFERROR(T49/T50,0))</f>
        <v>0.25454545454545452</v>
      </c>
      <c r="U51" s="197"/>
      <c r="V51" s="102">
        <f>IF(OR(V49="",V50=""),"",IFERROR(V49/V50,0))</f>
        <v>0.22727272727272727</v>
      </c>
      <c r="W51" s="58">
        <f>IF(OR(W49="",W50=""),"",IFERROR(W49/W50,0))</f>
        <v>0.10909090909090909</v>
      </c>
      <c r="X51" s="197"/>
      <c r="Y51" s="58" t="str">
        <f>IF(OR(Y49="",Y50=""),"",IFERROR(Y49/Y50,0))</f>
        <v/>
      </c>
      <c r="Z51" s="58" t="str">
        <f>IF(OR(Z49="",Z50=""),"",IFERROR(Z49/Z50,0))</f>
        <v/>
      </c>
      <c r="AA51" s="197"/>
      <c r="AB51" s="131"/>
      <c r="AC51" s="134"/>
    </row>
    <row r="52" spans="1:29" ht="30" customHeight="1" x14ac:dyDescent="0.25">
      <c r="A52" s="145" t="s">
        <v>103</v>
      </c>
      <c r="B52" s="191" t="s">
        <v>150</v>
      </c>
      <c r="C52" s="191" t="s">
        <v>92</v>
      </c>
      <c r="D52" s="191" t="s">
        <v>151</v>
      </c>
      <c r="E52" s="191" t="s">
        <v>27</v>
      </c>
      <c r="F52" s="167">
        <v>10</v>
      </c>
      <c r="G52" s="160">
        <v>10</v>
      </c>
      <c r="H52" s="163">
        <f>IFERROR(F52/G52-1,"")</f>
        <v>0</v>
      </c>
      <c r="I52" s="167">
        <v>11</v>
      </c>
      <c r="J52" s="160">
        <v>10</v>
      </c>
      <c r="K52" s="163">
        <f>IFERROR(I52/J52-1,"")</f>
        <v>0.10000000000000009</v>
      </c>
      <c r="L52" s="39" t="s">
        <v>0</v>
      </c>
      <c r="M52" s="136" t="s">
        <v>43</v>
      </c>
      <c r="N52" s="137"/>
      <c r="O52" s="137"/>
      <c r="P52" s="137"/>
      <c r="Q52" s="137"/>
      <c r="R52" s="137"/>
      <c r="S52" s="137"/>
      <c r="T52" s="137"/>
      <c r="U52" s="138"/>
      <c r="V52" s="47">
        <v>11</v>
      </c>
      <c r="W52" s="59">
        <v>10</v>
      </c>
      <c r="X52" s="157">
        <f>IF(W52&gt;=0,IFERROR(W52/V52,0),"")</f>
        <v>0.90909090909090906</v>
      </c>
      <c r="Y52" s="64"/>
      <c r="Z52" s="30"/>
      <c r="AA52" s="157" t="str">
        <f>IF(AND(Z52&lt;0.000000000001,Y52&lt;0.000000000000001),"",IFERROR(Z52/Y52,0))</f>
        <v/>
      </c>
      <c r="AB52" s="130" t="s">
        <v>152</v>
      </c>
      <c r="AC52" s="133" t="s">
        <v>27</v>
      </c>
    </row>
    <row r="53" spans="1:29" ht="30" customHeight="1" x14ac:dyDescent="0.25">
      <c r="A53" s="146"/>
      <c r="B53" s="192"/>
      <c r="C53" s="192"/>
      <c r="D53" s="192"/>
      <c r="E53" s="192"/>
      <c r="F53" s="168"/>
      <c r="G53" s="161"/>
      <c r="H53" s="164"/>
      <c r="I53" s="168"/>
      <c r="J53" s="161"/>
      <c r="K53" s="164"/>
      <c r="L53" s="40" t="s">
        <v>1</v>
      </c>
      <c r="M53" s="139"/>
      <c r="N53" s="140"/>
      <c r="O53" s="140"/>
      <c r="P53" s="140"/>
      <c r="Q53" s="140"/>
      <c r="R53" s="140"/>
      <c r="S53" s="140"/>
      <c r="T53" s="140"/>
      <c r="U53" s="141"/>
      <c r="V53" s="10">
        <v>11</v>
      </c>
      <c r="W53" s="10">
        <v>11</v>
      </c>
      <c r="X53" s="166"/>
      <c r="Y53" s="61"/>
      <c r="Z53" s="61"/>
      <c r="AA53" s="158"/>
      <c r="AB53" s="131"/>
      <c r="AC53" s="134"/>
    </row>
    <row r="54" spans="1:29" ht="30" customHeight="1" thickBot="1" x14ac:dyDescent="0.3">
      <c r="A54" s="147"/>
      <c r="B54" s="193"/>
      <c r="C54" s="193"/>
      <c r="D54" s="193"/>
      <c r="E54" s="193"/>
      <c r="F54" s="169"/>
      <c r="G54" s="162"/>
      <c r="H54" s="165"/>
      <c r="I54" s="169"/>
      <c r="J54" s="162"/>
      <c r="K54" s="165"/>
      <c r="L54" s="41" t="s">
        <v>11</v>
      </c>
      <c r="M54" s="142"/>
      <c r="N54" s="143"/>
      <c r="O54" s="143"/>
      <c r="P54" s="143"/>
      <c r="Q54" s="143"/>
      <c r="R54" s="143"/>
      <c r="S54" s="143"/>
      <c r="T54" s="143"/>
      <c r="U54" s="144"/>
      <c r="V54" s="58">
        <f>IF(OR(V52="",V53=""),"",IFERROR(V52/V53,0))</f>
        <v>1</v>
      </c>
      <c r="W54" s="36">
        <f>IF(OR(W52="",W53=""),"",IFERROR(W52/W53,0))</f>
        <v>0.90909090909090906</v>
      </c>
      <c r="X54" s="159"/>
      <c r="Y54" s="36" t="str">
        <f>IF(OR(Y52="",Y53=""),"",IFERROR(Y52/Y53,0)-1)</f>
        <v/>
      </c>
      <c r="Z54" s="36" t="str">
        <f>IF(OR(Z52="",Z53=""),"",IFERROR(Z52/Z53,0)-1)</f>
        <v/>
      </c>
      <c r="AA54" s="159"/>
      <c r="AB54" s="132"/>
      <c r="AC54" s="135"/>
    </row>
    <row r="55" spans="1:29" s="8" customFormat="1" ht="37.5" customHeight="1" x14ac:dyDescent="0.25">
      <c r="A55" s="145" t="s">
        <v>153</v>
      </c>
      <c r="B55" s="148" t="s">
        <v>154</v>
      </c>
      <c r="C55" s="191" t="s">
        <v>155</v>
      </c>
      <c r="D55" s="191" t="s">
        <v>156</v>
      </c>
      <c r="E55" s="191" t="s">
        <v>107</v>
      </c>
      <c r="F55" s="167">
        <v>2</v>
      </c>
      <c r="G55" s="160" t="s">
        <v>232</v>
      </c>
      <c r="H55" s="163" t="str">
        <f>IFERROR(F55/G55-1,"")</f>
        <v/>
      </c>
      <c r="I55" s="167">
        <v>3</v>
      </c>
      <c r="J55" s="160">
        <v>2</v>
      </c>
      <c r="K55" s="163">
        <f>IFERROR(I55/J55-1,"")</f>
        <v>0.5</v>
      </c>
      <c r="L55" s="39" t="s">
        <v>0</v>
      </c>
      <c r="M55" s="136" t="s">
        <v>43</v>
      </c>
      <c r="N55" s="137"/>
      <c r="O55" s="137"/>
      <c r="P55" s="137"/>
      <c r="Q55" s="137"/>
      <c r="R55" s="137"/>
      <c r="S55" s="137"/>
      <c r="T55" s="137"/>
      <c r="U55" s="138"/>
      <c r="V55" s="47">
        <v>3</v>
      </c>
      <c r="W55" s="115">
        <v>3</v>
      </c>
      <c r="X55" s="157">
        <f>IF(W55&gt;=0,IFERROR(W55/V55,0),"")</f>
        <v>1</v>
      </c>
      <c r="Y55" s="64"/>
      <c r="Z55" s="30"/>
      <c r="AA55" s="157" t="str">
        <f>IF(AND(Z55&lt;0.000000000001,Y55&lt;0.000000000000001),"",IFERROR(Z55/Y55,0))</f>
        <v/>
      </c>
      <c r="AB55" s="130" t="s">
        <v>157</v>
      </c>
      <c r="AC55" s="133" t="s">
        <v>158</v>
      </c>
    </row>
    <row r="56" spans="1:29" s="8" customFormat="1" ht="37.5" customHeight="1" x14ac:dyDescent="0.25">
      <c r="A56" s="146"/>
      <c r="B56" s="149"/>
      <c r="C56" s="192"/>
      <c r="D56" s="192"/>
      <c r="E56" s="192"/>
      <c r="F56" s="168"/>
      <c r="G56" s="161"/>
      <c r="H56" s="164"/>
      <c r="I56" s="168"/>
      <c r="J56" s="161"/>
      <c r="K56" s="164"/>
      <c r="L56" s="40" t="s">
        <v>1</v>
      </c>
      <c r="M56" s="139"/>
      <c r="N56" s="140"/>
      <c r="O56" s="140"/>
      <c r="P56" s="140"/>
      <c r="Q56" s="140"/>
      <c r="R56" s="140"/>
      <c r="S56" s="140"/>
      <c r="T56" s="140"/>
      <c r="U56" s="141"/>
      <c r="V56" s="10">
        <v>3</v>
      </c>
      <c r="W56" s="10">
        <v>3</v>
      </c>
      <c r="X56" s="166"/>
      <c r="Y56" s="117"/>
      <c r="Z56" s="117"/>
      <c r="AA56" s="158"/>
      <c r="AB56" s="131"/>
      <c r="AC56" s="134"/>
    </row>
    <row r="57" spans="1:29" s="8" customFormat="1" ht="37.5" customHeight="1" thickBot="1" x14ac:dyDescent="0.3">
      <c r="A57" s="147"/>
      <c r="B57" s="150"/>
      <c r="C57" s="193"/>
      <c r="D57" s="193"/>
      <c r="E57" s="193"/>
      <c r="F57" s="169"/>
      <c r="G57" s="162"/>
      <c r="H57" s="165"/>
      <c r="I57" s="169"/>
      <c r="J57" s="162"/>
      <c r="K57" s="165"/>
      <c r="L57" s="41" t="s">
        <v>11</v>
      </c>
      <c r="M57" s="142"/>
      <c r="N57" s="143"/>
      <c r="O57" s="143"/>
      <c r="P57" s="143"/>
      <c r="Q57" s="143"/>
      <c r="R57" s="143"/>
      <c r="S57" s="143"/>
      <c r="T57" s="143"/>
      <c r="U57" s="144"/>
      <c r="V57" s="58">
        <f>IF(OR(V55="",V56=""),"",IFERROR(V55/V56,0))</f>
        <v>1</v>
      </c>
      <c r="W57" s="36">
        <f>IF(OR(W55="",W56=""),"",IFERROR(W55/W56,0))</f>
        <v>1</v>
      </c>
      <c r="X57" s="159"/>
      <c r="Y57" s="36" t="str">
        <f>IF(OR(Y55="",Y56=""),"",IFERROR(Y55/Y56,0)-1)</f>
        <v/>
      </c>
      <c r="Z57" s="36" t="str">
        <f>IF(OR(Z55="",Z56=""),"",IFERROR(Z55/Z56,0)-1)</f>
        <v/>
      </c>
      <c r="AA57" s="159"/>
      <c r="AB57" s="132"/>
      <c r="AC57" s="135"/>
    </row>
    <row r="58" spans="1:29" ht="30" customHeight="1" thickBot="1" x14ac:dyDescent="0.3">
      <c r="A58" s="224" t="s">
        <v>159</v>
      </c>
      <c r="B58" s="225"/>
      <c r="C58" s="225"/>
      <c r="D58" s="225"/>
      <c r="E58" s="225"/>
      <c r="F58" s="225"/>
      <c r="G58" s="225"/>
      <c r="H58" s="225"/>
      <c r="I58" s="225"/>
      <c r="J58" s="225"/>
      <c r="K58" s="225"/>
      <c r="L58" s="225"/>
      <c r="M58" s="225"/>
      <c r="N58" s="225"/>
      <c r="O58" s="225"/>
      <c r="P58" s="225"/>
      <c r="Q58" s="225"/>
      <c r="R58" s="225"/>
      <c r="S58" s="225"/>
      <c r="T58" s="225"/>
      <c r="U58" s="225"/>
      <c r="V58" s="225"/>
      <c r="W58" s="225"/>
      <c r="X58" s="225"/>
      <c r="Y58" s="225"/>
      <c r="Z58" s="225"/>
      <c r="AA58" s="225"/>
      <c r="AB58" s="225"/>
      <c r="AC58" s="225"/>
    </row>
    <row r="59" spans="1:29" ht="33.75" customHeight="1" x14ac:dyDescent="0.25">
      <c r="A59" s="145" t="s">
        <v>95</v>
      </c>
      <c r="B59" s="211" t="s">
        <v>160</v>
      </c>
      <c r="C59" s="211" t="s">
        <v>161</v>
      </c>
      <c r="D59" s="211" t="s">
        <v>162</v>
      </c>
      <c r="E59" s="211" t="s">
        <v>30</v>
      </c>
      <c r="F59" s="167">
        <v>73</v>
      </c>
      <c r="G59" s="160">
        <v>73</v>
      </c>
      <c r="H59" s="163">
        <f>IFERROR(F59/G59-1,"")</f>
        <v>0</v>
      </c>
      <c r="I59" s="167">
        <v>73</v>
      </c>
      <c r="J59" s="160">
        <v>73</v>
      </c>
      <c r="K59" s="163">
        <f>IFERROR(I59/J59-1,"")</f>
        <v>0</v>
      </c>
      <c r="L59" s="39" t="s">
        <v>0</v>
      </c>
      <c r="M59" s="136" t="s">
        <v>43</v>
      </c>
      <c r="N59" s="137"/>
      <c r="O59" s="137"/>
      <c r="P59" s="137"/>
      <c r="Q59" s="137"/>
      <c r="R59" s="137"/>
      <c r="S59" s="137"/>
      <c r="T59" s="137"/>
      <c r="U59" s="138"/>
      <c r="V59" s="13">
        <v>73</v>
      </c>
      <c r="W59" s="59">
        <v>81</v>
      </c>
      <c r="X59" s="157">
        <f t="shared" ref="X59" si="0">IF(W59&gt;=0,IFERROR(W59/V59,0),"")</f>
        <v>1.1095890410958904</v>
      </c>
      <c r="Y59" s="64"/>
      <c r="Z59" s="30"/>
      <c r="AA59" s="157" t="str">
        <f>IF(AND(Z59&lt;0.000000000001,Y59&lt;0.000000000000001),"",IFERROR(Z59/Y59,0))</f>
        <v/>
      </c>
      <c r="AB59" s="130" t="s">
        <v>163</v>
      </c>
      <c r="AC59" s="133" t="s">
        <v>30</v>
      </c>
    </row>
    <row r="60" spans="1:29" ht="33.75" customHeight="1" x14ac:dyDescent="0.25">
      <c r="A60" s="146"/>
      <c r="B60" s="212"/>
      <c r="C60" s="212"/>
      <c r="D60" s="212"/>
      <c r="E60" s="212"/>
      <c r="F60" s="168"/>
      <c r="G60" s="161"/>
      <c r="H60" s="164"/>
      <c r="I60" s="168"/>
      <c r="J60" s="161"/>
      <c r="K60" s="164"/>
      <c r="L60" s="40" t="s">
        <v>1</v>
      </c>
      <c r="M60" s="139"/>
      <c r="N60" s="140"/>
      <c r="O60" s="140"/>
      <c r="P60" s="140"/>
      <c r="Q60" s="140"/>
      <c r="R60" s="140"/>
      <c r="S60" s="140"/>
      <c r="T60" s="140"/>
      <c r="U60" s="141"/>
      <c r="V60" s="10">
        <v>73</v>
      </c>
      <c r="W60" s="10">
        <v>73</v>
      </c>
      <c r="X60" s="166"/>
      <c r="Y60" s="97"/>
      <c r="Z60" s="61"/>
      <c r="AA60" s="158"/>
      <c r="AB60" s="131"/>
      <c r="AC60" s="134"/>
    </row>
    <row r="61" spans="1:29" ht="49.5" customHeight="1" thickBot="1" x14ac:dyDescent="0.3">
      <c r="A61" s="147"/>
      <c r="B61" s="213"/>
      <c r="C61" s="213"/>
      <c r="D61" s="213"/>
      <c r="E61" s="213"/>
      <c r="F61" s="169"/>
      <c r="G61" s="162"/>
      <c r="H61" s="165"/>
      <c r="I61" s="169"/>
      <c r="J61" s="162"/>
      <c r="K61" s="165"/>
      <c r="L61" s="41" t="s">
        <v>11</v>
      </c>
      <c r="M61" s="142"/>
      <c r="N61" s="143"/>
      <c r="O61" s="143"/>
      <c r="P61" s="143"/>
      <c r="Q61" s="143"/>
      <c r="R61" s="143"/>
      <c r="S61" s="143"/>
      <c r="T61" s="143"/>
      <c r="U61" s="144"/>
      <c r="V61" s="36">
        <f>IF(OR(V59="",V60=""),"",IFERROR(V59/V60,0))</f>
        <v>1</v>
      </c>
      <c r="W61" s="36">
        <f>IF(OR(W59="",W60=""),"",IFERROR(W59/W60,0))</f>
        <v>1.1095890410958904</v>
      </c>
      <c r="X61" s="159"/>
      <c r="Y61" s="36" t="str">
        <f>IF(OR(Y59="",Y60=""),"",IFERROR(Y59/Y60,0)-1)</f>
        <v/>
      </c>
      <c r="Z61" s="36" t="str">
        <f>IF(OR(Z59="",Z60=""),"",IFERROR(Z59/Z60,0)-1)</f>
        <v/>
      </c>
      <c r="AA61" s="159"/>
      <c r="AB61" s="132"/>
      <c r="AC61" s="135"/>
    </row>
    <row r="62" spans="1:29" ht="41.25" customHeight="1" x14ac:dyDescent="0.25">
      <c r="A62" s="145" t="s">
        <v>96</v>
      </c>
      <c r="B62" s="211" t="s">
        <v>164</v>
      </c>
      <c r="C62" s="211" t="s">
        <v>165</v>
      </c>
      <c r="D62" s="211" t="s">
        <v>166</v>
      </c>
      <c r="E62" s="211" t="s">
        <v>31</v>
      </c>
      <c r="F62" s="175">
        <v>70</v>
      </c>
      <c r="G62" s="179">
        <v>447</v>
      </c>
      <c r="H62" s="180">
        <f>IFERROR(F62/G62,"")</f>
        <v>0.15659955257270694</v>
      </c>
      <c r="I62" s="175">
        <v>70</v>
      </c>
      <c r="J62" s="179">
        <v>70</v>
      </c>
      <c r="K62" s="250">
        <f>IFERROR(I62/J62,"")</f>
        <v>1</v>
      </c>
      <c r="L62" s="46" t="s">
        <v>0</v>
      </c>
      <c r="M62" s="67">
        <v>22</v>
      </c>
      <c r="N62" s="118">
        <v>15</v>
      </c>
      <c r="O62" s="194">
        <f>IF(N62&gt;=0,IFERROR(N62/M62,0),"")</f>
        <v>0.68181818181818177</v>
      </c>
      <c r="P62" s="47">
        <v>18</v>
      </c>
      <c r="Q62" s="118">
        <v>18</v>
      </c>
      <c r="R62" s="194">
        <f>IF(Q62&gt;=0,IFERROR(Q62/P62,0),"")</f>
        <v>1</v>
      </c>
      <c r="S62" s="47">
        <v>10</v>
      </c>
      <c r="T62" s="47">
        <v>12</v>
      </c>
      <c r="U62" s="194">
        <f>IF(T62&gt;=0,IFERROR(T62/S62,0),"")</f>
        <v>1.2</v>
      </c>
      <c r="V62" s="47">
        <v>9</v>
      </c>
      <c r="W62" s="118">
        <v>9</v>
      </c>
      <c r="X62" s="194">
        <f>IF(W62&gt;=0,IFERROR(W62/V62,0),"")</f>
        <v>1</v>
      </c>
      <c r="Y62" s="68"/>
      <c r="Z62" s="69"/>
      <c r="AA62" s="194" t="str">
        <f>IF(AND(Z62&lt;0.000000000001,Y62&lt;0.000000000000001),"",IFERROR(Z62/Y62,0))</f>
        <v/>
      </c>
      <c r="AB62" s="130" t="s">
        <v>167</v>
      </c>
      <c r="AC62" s="133" t="s">
        <v>31</v>
      </c>
    </row>
    <row r="63" spans="1:29" ht="40.5" customHeight="1" x14ac:dyDescent="0.25">
      <c r="A63" s="146"/>
      <c r="B63" s="212"/>
      <c r="C63" s="212"/>
      <c r="D63" s="212"/>
      <c r="E63" s="212"/>
      <c r="F63" s="176"/>
      <c r="G63" s="161"/>
      <c r="H63" s="181"/>
      <c r="I63" s="176"/>
      <c r="J63" s="161"/>
      <c r="K63" s="189"/>
      <c r="L63" s="40" t="s">
        <v>1</v>
      </c>
      <c r="M63" s="12">
        <v>70</v>
      </c>
      <c r="N63" s="10">
        <v>70</v>
      </c>
      <c r="O63" s="166"/>
      <c r="P63" s="10">
        <v>70</v>
      </c>
      <c r="Q63" s="10">
        <v>18</v>
      </c>
      <c r="R63" s="166"/>
      <c r="S63" s="10">
        <v>70</v>
      </c>
      <c r="T63" s="10">
        <v>70</v>
      </c>
      <c r="U63" s="166"/>
      <c r="V63" s="10">
        <v>70</v>
      </c>
      <c r="W63" s="10">
        <v>70</v>
      </c>
      <c r="X63" s="166"/>
      <c r="Y63" s="117"/>
      <c r="Z63" s="117"/>
      <c r="AA63" s="158"/>
      <c r="AB63" s="131"/>
      <c r="AC63" s="134"/>
    </row>
    <row r="64" spans="1:29" ht="40.5" customHeight="1" thickBot="1" x14ac:dyDescent="0.3">
      <c r="A64" s="147"/>
      <c r="B64" s="213"/>
      <c r="C64" s="213"/>
      <c r="D64" s="213"/>
      <c r="E64" s="213"/>
      <c r="F64" s="178"/>
      <c r="G64" s="183"/>
      <c r="H64" s="184"/>
      <c r="I64" s="178"/>
      <c r="J64" s="183"/>
      <c r="K64" s="269"/>
      <c r="L64" s="65" t="s">
        <v>11</v>
      </c>
      <c r="M64" s="66">
        <f>IF(OR(M62="",M63=""),"",IFERROR(M62/M63,0))</f>
        <v>0.31428571428571428</v>
      </c>
      <c r="N64" s="58">
        <f>IF(OR(N62="",N63=""),"",IFERROR(N62/N63,0))</f>
        <v>0.21428571428571427</v>
      </c>
      <c r="O64" s="197"/>
      <c r="P64" s="58">
        <f>IF(OR(P62="",P63=""),"",IFERROR(P62/P63,0))</f>
        <v>0.25714285714285712</v>
      </c>
      <c r="Q64" s="58">
        <f>IF(OR(Q62="",Q63=""),"",IFERROR(Q62/Q63,0))</f>
        <v>1</v>
      </c>
      <c r="R64" s="197"/>
      <c r="S64" s="58">
        <f>IF(OR(S62="",S63=""),"",IFERROR(S62/S63,0))</f>
        <v>0.14285714285714285</v>
      </c>
      <c r="T64" s="58">
        <f>IF(OR(T62="",T63=""),"",IFERROR(T62/T63,0))</f>
        <v>0.17142857142857143</v>
      </c>
      <c r="U64" s="197"/>
      <c r="V64" s="102">
        <f>IF(OR(V62="",V63=""),"",IFERROR(V62/V63,0))</f>
        <v>0.12857142857142856</v>
      </c>
      <c r="W64" s="58">
        <f>IF(OR(W62="",W63=""),"",IFERROR(W62/W63,0))</f>
        <v>0.12857142857142856</v>
      </c>
      <c r="X64" s="197"/>
      <c r="Y64" s="58" t="str">
        <f>IF(OR(Y62="",Y63=""),"",IFERROR(Y62/Y63,0))</f>
        <v/>
      </c>
      <c r="Z64" s="58" t="str">
        <f>IF(OR(Z62="",Z63=""),"",IFERROR(Z62/Z63,0))</f>
        <v/>
      </c>
      <c r="AA64" s="197"/>
      <c r="AB64" s="132"/>
      <c r="AC64" s="135"/>
    </row>
    <row r="65" spans="1:29" ht="30" customHeight="1" x14ac:dyDescent="0.25">
      <c r="A65" s="145" t="s">
        <v>97</v>
      </c>
      <c r="B65" s="211" t="s">
        <v>168</v>
      </c>
      <c r="C65" s="211" t="s">
        <v>169</v>
      </c>
      <c r="D65" s="211" t="s">
        <v>170</v>
      </c>
      <c r="E65" s="211" t="s">
        <v>66</v>
      </c>
      <c r="F65" s="167">
        <v>324</v>
      </c>
      <c r="G65" s="160" t="s">
        <v>232</v>
      </c>
      <c r="H65" s="163" t="str">
        <f>IFERROR(F65/G65-1,"")</f>
        <v/>
      </c>
      <c r="I65" s="167">
        <v>324</v>
      </c>
      <c r="J65" s="160">
        <v>324</v>
      </c>
      <c r="K65" s="163">
        <f>IFERROR(I65/J65-1,"")</f>
        <v>0</v>
      </c>
      <c r="L65" s="42" t="s">
        <v>0</v>
      </c>
      <c r="M65" s="11">
        <v>101</v>
      </c>
      <c r="N65" s="115">
        <v>109</v>
      </c>
      <c r="O65" s="157">
        <f>IF(N65&gt;=0,IFERROR(N65/M65,0),"")</f>
        <v>1.0792079207920793</v>
      </c>
      <c r="P65" s="13">
        <v>115</v>
      </c>
      <c r="Q65" s="115">
        <v>89</v>
      </c>
      <c r="R65" s="157">
        <f>IF(Q65&gt;=0,IFERROR(Q65/P65,0),"")</f>
        <v>0.77391304347826084</v>
      </c>
      <c r="S65" s="13">
        <v>108</v>
      </c>
      <c r="T65" s="115">
        <v>13</v>
      </c>
      <c r="U65" s="157">
        <f>IF(T65&gt;=0,IFERROR(T65/S65,0),"")</f>
        <v>0.12037037037037036</v>
      </c>
      <c r="V65" s="13"/>
      <c r="W65" s="115"/>
      <c r="X65" s="157">
        <f>IF(W65&gt;=0,IFERROR(W65/V65,0),"")</f>
        <v>0</v>
      </c>
      <c r="Y65" s="30"/>
      <c r="Z65" s="30"/>
      <c r="AA65" s="157" t="str">
        <f>IF(AND(Z65&lt;0.000000000001,Y65&lt;0.000000000000001),"",IFERROR(Z65/Y65,0))</f>
        <v/>
      </c>
      <c r="AB65" s="130" t="s">
        <v>171</v>
      </c>
      <c r="AC65" s="133" t="s">
        <v>66</v>
      </c>
    </row>
    <row r="66" spans="1:29" ht="30" customHeight="1" x14ac:dyDescent="0.25">
      <c r="A66" s="146"/>
      <c r="B66" s="212"/>
      <c r="C66" s="212"/>
      <c r="D66" s="212"/>
      <c r="E66" s="212"/>
      <c r="F66" s="168"/>
      <c r="G66" s="161"/>
      <c r="H66" s="164"/>
      <c r="I66" s="168"/>
      <c r="J66" s="161"/>
      <c r="K66" s="164"/>
      <c r="L66" s="43" t="s">
        <v>1</v>
      </c>
      <c r="M66" s="12">
        <v>324</v>
      </c>
      <c r="N66" s="10">
        <v>324</v>
      </c>
      <c r="O66" s="166"/>
      <c r="P66" s="10">
        <v>324</v>
      </c>
      <c r="Q66" s="10">
        <v>115</v>
      </c>
      <c r="R66" s="166"/>
      <c r="S66" s="10">
        <v>324</v>
      </c>
      <c r="T66" s="10">
        <v>324</v>
      </c>
      <c r="U66" s="166"/>
      <c r="V66" s="10"/>
      <c r="W66" s="10"/>
      <c r="X66" s="166"/>
      <c r="Y66" s="117"/>
      <c r="Z66" s="117"/>
      <c r="AA66" s="158"/>
      <c r="AB66" s="131"/>
      <c r="AC66" s="134"/>
    </row>
    <row r="67" spans="1:29" ht="30" customHeight="1" thickBot="1" x14ac:dyDescent="0.3">
      <c r="A67" s="147"/>
      <c r="B67" s="213"/>
      <c r="C67" s="213"/>
      <c r="D67" s="213"/>
      <c r="E67" s="213"/>
      <c r="F67" s="169"/>
      <c r="G67" s="162"/>
      <c r="H67" s="165"/>
      <c r="I67" s="169"/>
      <c r="J67" s="162"/>
      <c r="K67" s="165"/>
      <c r="L67" s="41" t="s">
        <v>11</v>
      </c>
      <c r="M67" s="38">
        <f>IF(OR(M65="",M66=""),"",IFERROR(M65/M66,0))</f>
        <v>0.31172839506172839</v>
      </c>
      <c r="N67" s="36">
        <f>IF(OR(N65="",N66=""),"",IFERROR(N65/N66,0))</f>
        <v>0.33641975308641975</v>
      </c>
      <c r="O67" s="159"/>
      <c r="P67" s="36">
        <f>IF(OR(P65="",P66=""),"",IFERROR(P65/P66,0))</f>
        <v>0.35493827160493829</v>
      </c>
      <c r="Q67" s="36">
        <f>IF(OR(Q65="",Q66=""),"",IFERROR(Q65/Q66,0))</f>
        <v>0.77391304347826084</v>
      </c>
      <c r="R67" s="159"/>
      <c r="S67" s="36">
        <f>IF(OR(S65="",S66=""),"",IFERROR(S65/S66,0))</f>
        <v>0.33333333333333331</v>
      </c>
      <c r="T67" s="36"/>
      <c r="U67" s="159"/>
      <c r="V67" s="36" t="str">
        <f>IF(OR(V65="",V66=""),"",IFERROR(V65/V66,0))</f>
        <v/>
      </c>
      <c r="W67" s="36" t="str">
        <f>IF(OR(W65="",W66=""),"",IFERROR(W65/W66,0))</f>
        <v/>
      </c>
      <c r="X67" s="159"/>
      <c r="Y67" s="36" t="str">
        <f>IF(OR(Y65="",Y66=""),"",IFERROR(Y65/Y66,0))</f>
        <v/>
      </c>
      <c r="Z67" s="36" t="str">
        <f>IF(OR(Z65="",Z66=""),"",IFERROR(Z65/Z66,0))</f>
        <v/>
      </c>
      <c r="AA67" s="159"/>
      <c r="AB67" s="132"/>
      <c r="AC67" s="135"/>
    </row>
    <row r="68" spans="1:29" ht="30" customHeight="1" x14ac:dyDescent="0.25">
      <c r="A68" s="145" t="s">
        <v>98</v>
      </c>
      <c r="B68" s="211" t="s">
        <v>172</v>
      </c>
      <c r="C68" s="211" t="s">
        <v>173</v>
      </c>
      <c r="D68" s="211" t="s">
        <v>174</v>
      </c>
      <c r="E68" s="211" t="s">
        <v>29</v>
      </c>
      <c r="F68" s="167">
        <v>2</v>
      </c>
      <c r="G68" s="160" t="s">
        <v>232</v>
      </c>
      <c r="H68" s="163" t="str">
        <f>IFERROR(F68/G68-1,"")</f>
        <v/>
      </c>
      <c r="I68" s="167">
        <v>2</v>
      </c>
      <c r="J68" s="160">
        <v>2</v>
      </c>
      <c r="K68" s="163">
        <f>IFERROR(I68/J68-1,"")</f>
        <v>0</v>
      </c>
      <c r="L68" s="39" t="s">
        <v>0</v>
      </c>
      <c r="M68" s="136" t="s">
        <v>43</v>
      </c>
      <c r="N68" s="137"/>
      <c r="O68" s="137"/>
      <c r="P68" s="137"/>
      <c r="Q68" s="137"/>
      <c r="R68" s="137"/>
      <c r="S68" s="137"/>
      <c r="T68" s="137"/>
      <c r="U68" s="138"/>
      <c r="V68" s="13">
        <v>1</v>
      </c>
      <c r="W68" s="115">
        <v>1</v>
      </c>
      <c r="X68" s="157">
        <f t="shared" ref="X68" si="1">IF(W68&gt;=0,IFERROR(W68/V68,0),"")</f>
        <v>1</v>
      </c>
      <c r="Y68" s="64"/>
      <c r="Z68" s="30"/>
      <c r="AA68" s="157" t="str">
        <f>IF(AND(Z68&lt;0.000000000001,Y68&lt;0.000000000000001),"",IFERROR(Z68/Y68,0))</f>
        <v/>
      </c>
      <c r="AB68" s="130" t="s">
        <v>175</v>
      </c>
      <c r="AC68" s="133" t="s">
        <v>29</v>
      </c>
    </row>
    <row r="69" spans="1:29" ht="30" customHeight="1" x14ac:dyDescent="0.25">
      <c r="A69" s="146"/>
      <c r="B69" s="212"/>
      <c r="C69" s="212"/>
      <c r="D69" s="212"/>
      <c r="E69" s="212"/>
      <c r="F69" s="168"/>
      <c r="G69" s="161"/>
      <c r="H69" s="164"/>
      <c r="I69" s="168"/>
      <c r="J69" s="161"/>
      <c r="K69" s="164"/>
      <c r="L69" s="40" t="s">
        <v>1</v>
      </c>
      <c r="M69" s="139"/>
      <c r="N69" s="140"/>
      <c r="O69" s="140"/>
      <c r="P69" s="140"/>
      <c r="Q69" s="140"/>
      <c r="R69" s="140"/>
      <c r="S69" s="140"/>
      <c r="T69" s="140"/>
      <c r="U69" s="141"/>
      <c r="V69" s="10">
        <v>1</v>
      </c>
      <c r="W69" s="10">
        <v>1</v>
      </c>
      <c r="X69" s="166"/>
      <c r="Y69" s="116"/>
      <c r="Z69" s="117"/>
      <c r="AA69" s="158"/>
      <c r="AB69" s="131"/>
      <c r="AC69" s="134"/>
    </row>
    <row r="70" spans="1:29" ht="30" customHeight="1" thickBot="1" x14ac:dyDescent="0.3">
      <c r="A70" s="147"/>
      <c r="B70" s="213"/>
      <c r="C70" s="213"/>
      <c r="D70" s="213"/>
      <c r="E70" s="213"/>
      <c r="F70" s="169"/>
      <c r="G70" s="162"/>
      <c r="H70" s="165"/>
      <c r="I70" s="169"/>
      <c r="J70" s="162"/>
      <c r="K70" s="165"/>
      <c r="L70" s="41" t="s">
        <v>11</v>
      </c>
      <c r="M70" s="142"/>
      <c r="N70" s="143"/>
      <c r="O70" s="143"/>
      <c r="P70" s="143"/>
      <c r="Q70" s="143"/>
      <c r="R70" s="143"/>
      <c r="S70" s="143"/>
      <c r="T70" s="143"/>
      <c r="U70" s="144"/>
      <c r="V70" s="36">
        <f>IF(OR(V68="",V69=""),"",IFERROR(V68/V69,0))</f>
        <v>1</v>
      </c>
      <c r="W70" s="36">
        <f>IF(OR(W68="",W69=""),"",IFERROR(W68/W69,0))</f>
        <v>1</v>
      </c>
      <c r="X70" s="159"/>
      <c r="Y70" s="36" t="str">
        <f>IF(OR(Y68="",Y69=""),"",IFERROR(Y68/Y69,0)-1)</f>
        <v/>
      </c>
      <c r="Z70" s="36" t="str">
        <f>IF(OR(Z68="",Z69=""),"",IFERROR(Z68/Z69,0)-1)</f>
        <v/>
      </c>
      <c r="AA70" s="159"/>
      <c r="AB70" s="132"/>
      <c r="AC70" s="135"/>
    </row>
    <row r="71" spans="1:29" ht="30" customHeight="1" x14ac:dyDescent="0.25">
      <c r="A71" s="145" t="s">
        <v>99</v>
      </c>
      <c r="B71" s="211" t="s">
        <v>176</v>
      </c>
      <c r="C71" s="211" t="s">
        <v>177</v>
      </c>
      <c r="D71" s="211" t="s">
        <v>178</v>
      </c>
      <c r="E71" s="211" t="s">
        <v>82</v>
      </c>
      <c r="F71" s="167">
        <v>682</v>
      </c>
      <c r="G71" s="160" t="s">
        <v>232</v>
      </c>
      <c r="H71" s="163" t="str">
        <f>IFERROR(F71/G71-1,"")</f>
        <v/>
      </c>
      <c r="I71" s="167">
        <v>670</v>
      </c>
      <c r="J71" s="160">
        <v>682</v>
      </c>
      <c r="K71" s="163">
        <f>IFERROR(I71/J71-1,"")</f>
        <v>-1.7595307917888547E-2</v>
      </c>
      <c r="L71" s="39" t="s">
        <v>0</v>
      </c>
      <c r="M71" s="136" t="s">
        <v>43</v>
      </c>
      <c r="N71" s="137"/>
      <c r="O71" s="137"/>
      <c r="P71" s="137"/>
      <c r="Q71" s="137"/>
      <c r="R71" s="137"/>
      <c r="S71" s="137"/>
      <c r="T71" s="137"/>
      <c r="U71" s="138"/>
      <c r="V71" s="13">
        <v>670</v>
      </c>
      <c r="W71" s="115">
        <v>670</v>
      </c>
      <c r="X71" s="157">
        <f t="shared" ref="X71" si="2">IF(W71&gt;=0,IFERROR(W71/V71,0),"")</f>
        <v>1</v>
      </c>
      <c r="Y71" s="64"/>
      <c r="Z71" s="30"/>
      <c r="AA71" s="157" t="str">
        <f>IF(AND(Z71&lt;0.000000000001,Y71&lt;0.000000000000001),"",IFERROR(Z71/Y71,0))</f>
        <v/>
      </c>
      <c r="AB71" s="130" t="s">
        <v>179</v>
      </c>
      <c r="AC71" s="133" t="s">
        <v>82</v>
      </c>
    </row>
    <row r="72" spans="1:29" ht="30" customHeight="1" x14ac:dyDescent="0.25">
      <c r="A72" s="146"/>
      <c r="B72" s="212"/>
      <c r="C72" s="212"/>
      <c r="D72" s="212"/>
      <c r="E72" s="212"/>
      <c r="F72" s="168"/>
      <c r="G72" s="161"/>
      <c r="H72" s="164"/>
      <c r="I72" s="168"/>
      <c r="J72" s="161"/>
      <c r="K72" s="164"/>
      <c r="L72" s="40" t="s">
        <v>1</v>
      </c>
      <c r="M72" s="139"/>
      <c r="N72" s="140"/>
      <c r="O72" s="140"/>
      <c r="P72" s="140"/>
      <c r="Q72" s="140"/>
      <c r="R72" s="140"/>
      <c r="S72" s="140"/>
      <c r="T72" s="140"/>
      <c r="U72" s="141"/>
      <c r="V72" s="10">
        <v>670</v>
      </c>
      <c r="W72" s="10">
        <v>670</v>
      </c>
      <c r="X72" s="166"/>
      <c r="Y72" s="116"/>
      <c r="Z72" s="117"/>
      <c r="AA72" s="158"/>
      <c r="AB72" s="131"/>
      <c r="AC72" s="134"/>
    </row>
    <row r="73" spans="1:29" ht="30" customHeight="1" thickBot="1" x14ac:dyDescent="0.3">
      <c r="A73" s="147"/>
      <c r="B73" s="213"/>
      <c r="C73" s="213"/>
      <c r="D73" s="213"/>
      <c r="E73" s="213"/>
      <c r="F73" s="169"/>
      <c r="G73" s="162"/>
      <c r="H73" s="165"/>
      <c r="I73" s="169"/>
      <c r="J73" s="162"/>
      <c r="K73" s="165"/>
      <c r="L73" s="41" t="s">
        <v>11</v>
      </c>
      <c r="M73" s="142"/>
      <c r="N73" s="143"/>
      <c r="O73" s="143"/>
      <c r="P73" s="143"/>
      <c r="Q73" s="143"/>
      <c r="R73" s="143"/>
      <c r="S73" s="143"/>
      <c r="T73" s="143"/>
      <c r="U73" s="144"/>
      <c r="V73" s="36">
        <f>IF(OR(V71="",V72=""),"",IFERROR(V71/V72,0))</f>
        <v>1</v>
      </c>
      <c r="W73" s="36">
        <f>IF(OR(W71="",W72=""),"",IFERROR(W71/W72,0))</f>
        <v>1</v>
      </c>
      <c r="X73" s="159"/>
      <c r="Y73" s="36" t="str">
        <f>IF(OR(Y71="",Y72=""),"",IFERROR(Y71/Y72,0)-1)</f>
        <v/>
      </c>
      <c r="Z73" s="36" t="str">
        <f>IF(OR(Z71="",Z72=""),"",IFERROR(Z71/Z72,0)-1)</f>
        <v/>
      </c>
      <c r="AA73" s="159"/>
      <c r="AB73" s="132"/>
      <c r="AC73" s="135"/>
    </row>
    <row r="74" spans="1:29" s="4" customFormat="1" ht="30" customHeight="1" thickBot="1" x14ac:dyDescent="0.35">
      <c r="A74" s="224" t="s">
        <v>18</v>
      </c>
      <c r="B74" s="225"/>
      <c r="C74" s="225"/>
      <c r="D74" s="225"/>
      <c r="E74" s="225"/>
      <c r="F74" s="225"/>
      <c r="G74" s="225"/>
      <c r="H74" s="225"/>
      <c r="I74" s="225"/>
      <c r="J74" s="225"/>
      <c r="K74" s="225"/>
      <c r="L74" s="225"/>
      <c r="M74" s="225"/>
      <c r="N74" s="225"/>
      <c r="O74" s="225"/>
      <c r="P74" s="225"/>
      <c r="Q74" s="225"/>
      <c r="R74" s="225"/>
      <c r="S74" s="225"/>
      <c r="T74" s="225"/>
      <c r="U74" s="225"/>
      <c r="V74" s="225"/>
      <c r="W74" s="225"/>
      <c r="X74" s="225"/>
      <c r="Y74" s="225"/>
      <c r="Z74" s="225"/>
      <c r="AA74" s="225"/>
      <c r="AB74" s="225"/>
      <c r="AC74" s="225"/>
    </row>
    <row r="75" spans="1:29" ht="30" customHeight="1" x14ac:dyDescent="0.25">
      <c r="A75" s="172" t="s">
        <v>180</v>
      </c>
      <c r="B75" s="206" t="s">
        <v>182</v>
      </c>
      <c r="C75" s="206" t="s">
        <v>183</v>
      </c>
      <c r="D75" s="206" t="s">
        <v>186</v>
      </c>
      <c r="E75" s="206" t="s">
        <v>66</v>
      </c>
      <c r="F75" s="167">
        <v>2650</v>
      </c>
      <c r="G75" s="160">
        <v>4552</v>
      </c>
      <c r="H75" s="163">
        <f>IFERROR(F75/G75-1,"")</f>
        <v>-0.41783831282952544</v>
      </c>
      <c r="I75" s="167">
        <v>2650</v>
      </c>
      <c r="J75" s="160">
        <v>4552</v>
      </c>
      <c r="K75" s="163">
        <f>IFERROR(I75/J75-1,"")</f>
        <v>-0.41783831282952544</v>
      </c>
      <c r="L75" s="39" t="s">
        <v>0</v>
      </c>
      <c r="M75" s="11">
        <v>1330</v>
      </c>
      <c r="N75" s="59">
        <v>1265</v>
      </c>
      <c r="O75" s="157">
        <f>IF(N75&gt;=0,IFERROR(N75/M75,0),"")</f>
        <v>0.95112781954887216</v>
      </c>
      <c r="P75" s="13">
        <v>40</v>
      </c>
      <c r="Q75" s="59">
        <v>74</v>
      </c>
      <c r="R75" s="157">
        <f>IF(Q75&gt;=0,IFERROR(Q75/P75,0),"")</f>
        <v>1.85</v>
      </c>
      <c r="S75" s="13">
        <v>980</v>
      </c>
      <c r="T75" s="87">
        <v>1142</v>
      </c>
      <c r="U75" s="157">
        <f>IF(T75&gt;=0,IFERROR(T75/S75,0),"")</f>
        <v>1.1653061224489796</v>
      </c>
      <c r="V75" s="13">
        <v>40</v>
      </c>
      <c r="W75" s="59">
        <v>237</v>
      </c>
      <c r="X75" s="157">
        <f>IF(W75&gt;=0,IFERROR(W75/V75,0),"")</f>
        <v>5.9249999999999998</v>
      </c>
      <c r="Y75" s="64"/>
      <c r="Z75" s="30"/>
      <c r="AA75" s="157" t="str">
        <f>IF(AND(Z75&lt;0.000000000001,Y75&lt;0.000000000000001),"",IFERROR(Z75/Y75,0))</f>
        <v/>
      </c>
      <c r="AB75" s="130" t="s">
        <v>185</v>
      </c>
      <c r="AC75" s="133" t="s">
        <v>66</v>
      </c>
    </row>
    <row r="76" spans="1:29" ht="33" customHeight="1" x14ac:dyDescent="0.25">
      <c r="A76" s="173"/>
      <c r="B76" s="207"/>
      <c r="C76" s="207"/>
      <c r="D76" s="207"/>
      <c r="E76" s="207"/>
      <c r="F76" s="168"/>
      <c r="G76" s="161"/>
      <c r="H76" s="164"/>
      <c r="I76" s="168"/>
      <c r="J76" s="161"/>
      <c r="K76" s="164"/>
      <c r="L76" s="40" t="s">
        <v>1</v>
      </c>
      <c r="M76" s="12">
        <v>2650</v>
      </c>
      <c r="N76" s="10">
        <v>2650</v>
      </c>
      <c r="O76" s="166"/>
      <c r="P76" s="10">
        <v>2650</v>
      </c>
      <c r="Q76" s="10">
        <v>40</v>
      </c>
      <c r="R76" s="166"/>
      <c r="S76" s="10">
        <v>2650</v>
      </c>
      <c r="T76" s="10">
        <v>2650</v>
      </c>
      <c r="U76" s="166"/>
      <c r="V76" s="10">
        <v>2650</v>
      </c>
      <c r="W76" s="10">
        <v>2650</v>
      </c>
      <c r="X76" s="166"/>
      <c r="Y76" s="61"/>
      <c r="Z76" s="61"/>
      <c r="AA76" s="158"/>
      <c r="AB76" s="131"/>
      <c r="AC76" s="134"/>
    </row>
    <row r="77" spans="1:29" ht="30" customHeight="1" thickBot="1" x14ac:dyDescent="0.3">
      <c r="A77" s="174"/>
      <c r="B77" s="208"/>
      <c r="C77" s="208"/>
      <c r="D77" s="208"/>
      <c r="E77" s="208"/>
      <c r="F77" s="169"/>
      <c r="G77" s="162"/>
      <c r="H77" s="165"/>
      <c r="I77" s="169"/>
      <c r="J77" s="162"/>
      <c r="K77" s="165"/>
      <c r="L77" s="41" t="s">
        <v>11</v>
      </c>
      <c r="M77" s="38">
        <f>IF(OR(M75="",M76=""),"",IFERROR(M75/M76,0))</f>
        <v>0.50188679245283019</v>
      </c>
      <c r="N77" s="36">
        <f>IF(OR(N75="",N76=""),"",IFERROR(N75/N76,0))</f>
        <v>0.47735849056603774</v>
      </c>
      <c r="O77" s="159"/>
      <c r="P77" s="36">
        <f>IF(OR(P75="",P76=""),"",IFERROR(P75/P76,0))</f>
        <v>1.509433962264151E-2</v>
      </c>
      <c r="Q77" s="36">
        <f>IF(OR(Q75="",Q76=""),"",IFERROR(Q75/Q76,0))</f>
        <v>1.85</v>
      </c>
      <c r="R77" s="159"/>
      <c r="S77" s="36">
        <f>IF(OR(S75="",S76=""),"",IFERROR(S75/S76,0))</f>
        <v>0.36981132075471695</v>
      </c>
      <c r="T77" s="36"/>
      <c r="U77" s="159"/>
      <c r="V77" s="36">
        <f>IF(OR(V75="",V76=""),"",IFERROR(V75/V76,0))</f>
        <v>1.509433962264151E-2</v>
      </c>
      <c r="W77" s="36">
        <f>IF(OR(W75="",W76=""),"",IFERROR(W75/W76,0))</f>
        <v>8.9433962264150943E-2</v>
      </c>
      <c r="X77" s="159"/>
      <c r="Y77" s="36" t="str">
        <f>IF(OR(Y75="",Y76=""),"",IFERROR(Y75/Y76,0))</f>
        <v/>
      </c>
      <c r="Z77" s="36" t="str">
        <f>IF(OR(Z75="",Z76=""),"",IFERROR(Z75/Z76,0))</f>
        <v/>
      </c>
      <c r="AA77" s="159"/>
      <c r="AB77" s="132"/>
      <c r="AC77" s="135"/>
    </row>
    <row r="78" spans="1:29" ht="30" customHeight="1" x14ac:dyDescent="0.25">
      <c r="A78" s="172" t="s">
        <v>181</v>
      </c>
      <c r="B78" s="206" t="s">
        <v>187</v>
      </c>
      <c r="C78" s="206" t="s">
        <v>188</v>
      </c>
      <c r="D78" s="206" t="s">
        <v>189</v>
      </c>
      <c r="E78" s="206" t="s">
        <v>66</v>
      </c>
      <c r="F78" s="167">
        <v>2</v>
      </c>
      <c r="G78" s="160"/>
      <c r="H78" s="163" t="str">
        <f>IFERROR(F78/G78-1,"")</f>
        <v/>
      </c>
      <c r="I78" s="167">
        <v>2</v>
      </c>
      <c r="J78" s="160">
        <v>2</v>
      </c>
      <c r="K78" s="163">
        <f>IFERROR(I78/J78-1,"")</f>
        <v>0</v>
      </c>
      <c r="L78" s="39" t="s">
        <v>0</v>
      </c>
      <c r="M78" s="11"/>
      <c r="N78" s="113"/>
      <c r="O78" s="157">
        <f>IF(N78&gt;=0,IFERROR(N78/M78,0),"")</f>
        <v>0</v>
      </c>
      <c r="P78" s="13"/>
      <c r="Q78" s="113"/>
      <c r="R78" s="157">
        <f>IF(Q78&gt;=0,IFERROR(Q78/P78,0),"")</f>
        <v>0</v>
      </c>
      <c r="S78" s="13"/>
      <c r="T78" s="113"/>
      <c r="U78" s="157">
        <f>IF(T78&gt;=0,IFERROR(T78/S78,0),"")</f>
        <v>0</v>
      </c>
      <c r="V78" s="13">
        <v>1</v>
      </c>
      <c r="W78" s="113">
        <v>1</v>
      </c>
      <c r="X78" s="157">
        <f>IF(W78&gt;=0,IFERROR(W78/V78,0),"")</f>
        <v>1</v>
      </c>
      <c r="Y78" s="64"/>
      <c r="Z78" s="30"/>
      <c r="AA78" s="157" t="str">
        <f>IF(AND(Z78&lt;0.000000000001,Y78&lt;0.000000000000001),"",IFERROR(Z78/Y78,0))</f>
        <v/>
      </c>
      <c r="AB78" s="130" t="s">
        <v>190</v>
      </c>
      <c r="AC78" s="133" t="s">
        <v>66</v>
      </c>
    </row>
    <row r="79" spans="1:29" ht="30" customHeight="1" x14ac:dyDescent="0.25">
      <c r="A79" s="173"/>
      <c r="B79" s="207"/>
      <c r="C79" s="207"/>
      <c r="D79" s="207"/>
      <c r="E79" s="207"/>
      <c r="F79" s="168"/>
      <c r="G79" s="161"/>
      <c r="H79" s="164"/>
      <c r="I79" s="168"/>
      <c r="J79" s="161"/>
      <c r="K79" s="164"/>
      <c r="L79" s="40" t="s">
        <v>1</v>
      </c>
      <c r="M79" s="12"/>
      <c r="N79" s="10"/>
      <c r="O79" s="166"/>
      <c r="P79" s="10"/>
      <c r="Q79" s="10"/>
      <c r="R79" s="166"/>
      <c r="S79" s="10"/>
      <c r="T79" s="10"/>
      <c r="U79" s="166"/>
      <c r="V79" s="10">
        <v>2</v>
      </c>
      <c r="W79" s="10">
        <v>2</v>
      </c>
      <c r="X79" s="166"/>
      <c r="Y79" s="114"/>
      <c r="Z79" s="114"/>
      <c r="AA79" s="158"/>
      <c r="AB79" s="131"/>
      <c r="AC79" s="134"/>
    </row>
    <row r="80" spans="1:29" ht="30" customHeight="1" thickBot="1" x14ac:dyDescent="0.3">
      <c r="A80" s="174"/>
      <c r="B80" s="208"/>
      <c r="C80" s="208"/>
      <c r="D80" s="208"/>
      <c r="E80" s="208"/>
      <c r="F80" s="169"/>
      <c r="G80" s="162"/>
      <c r="H80" s="165"/>
      <c r="I80" s="169"/>
      <c r="J80" s="162"/>
      <c r="K80" s="165"/>
      <c r="L80" s="41" t="s">
        <v>11</v>
      </c>
      <c r="M80" s="38" t="str">
        <f>IF(OR(M78="",M79=""),"",IFERROR(M78/M79,0))</f>
        <v/>
      </c>
      <c r="N80" s="36" t="str">
        <f>IF(OR(N78="",N79=""),"",IFERROR(N78/N79,0))</f>
        <v/>
      </c>
      <c r="O80" s="159"/>
      <c r="P80" s="36" t="str">
        <f>IF(OR(P78="",P79=""),"",IFERROR(P78/P79,0))</f>
        <v/>
      </c>
      <c r="Q80" s="36" t="str">
        <f>IF(OR(Q78="",Q79=""),"",IFERROR(Q78/Q79,0))</f>
        <v/>
      </c>
      <c r="R80" s="159"/>
      <c r="S80" s="36" t="str">
        <f>IF(OR(S78="",S79=""),"",IFERROR(S78/S79,0))</f>
        <v/>
      </c>
      <c r="T80" s="36"/>
      <c r="U80" s="159"/>
      <c r="V80" s="36">
        <f>IF(OR(V78="",V79=""),"",IFERROR(V78/V79,0))</f>
        <v>0.5</v>
      </c>
      <c r="W80" s="36">
        <f>IF(OR(W78="",W79=""),"",IFERROR(W78/W79,0))</f>
        <v>0.5</v>
      </c>
      <c r="X80" s="159"/>
      <c r="Y80" s="36" t="str">
        <f>IF(OR(Y78="",Y79=""),"",IFERROR(Y78/Y79,0))</f>
        <v/>
      </c>
      <c r="Z80" s="36" t="str">
        <f>IF(OR(Z78="",Z79=""),"",IFERROR(Z78/Z79,0))</f>
        <v/>
      </c>
      <c r="AA80" s="159"/>
      <c r="AB80" s="132"/>
      <c r="AC80" s="135"/>
    </row>
    <row r="81" spans="1:29" ht="30" customHeight="1" thickBot="1" x14ac:dyDescent="0.3">
      <c r="A81" s="270" t="s">
        <v>16</v>
      </c>
      <c r="B81" s="171"/>
      <c r="C81" s="171"/>
      <c r="D81" s="171"/>
      <c r="E81" s="171"/>
      <c r="F81" s="171"/>
      <c r="G81" s="171"/>
      <c r="H81" s="171"/>
      <c r="I81" s="171"/>
      <c r="J81" s="171"/>
      <c r="K81" s="171"/>
      <c r="L81" s="171"/>
      <c r="M81" s="171"/>
      <c r="N81" s="171"/>
      <c r="O81" s="171"/>
      <c r="P81" s="171"/>
      <c r="Q81" s="171"/>
      <c r="R81" s="171"/>
      <c r="S81" s="171"/>
      <c r="T81" s="171"/>
      <c r="U81" s="171"/>
      <c r="V81" s="171"/>
      <c r="W81" s="171"/>
      <c r="X81" s="171"/>
      <c r="Y81" s="225"/>
      <c r="Z81" s="171"/>
      <c r="AA81" s="171"/>
      <c r="AB81" s="171"/>
      <c r="AC81" s="271"/>
    </row>
    <row r="82" spans="1:29" ht="33.75" customHeight="1" x14ac:dyDescent="0.25">
      <c r="A82" s="146" t="s">
        <v>192</v>
      </c>
      <c r="B82" s="192" t="s">
        <v>191</v>
      </c>
      <c r="C82" s="192" t="s">
        <v>183</v>
      </c>
      <c r="D82" s="192" t="s">
        <v>184</v>
      </c>
      <c r="E82" s="192" t="s">
        <v>17</v>
      </c>
      <c r="F82" s="167">
        <v>4552</v>
      </c>
      <c r="G82" s="160">
        <v>355</v>
      </c>
      <c r="H82" s="163">
        <f>IFERROR(F82/G82-1,"")</f>
        <v>11.822535211267606</v>
      </c>
      <c r="I82" s="167">
        <v>4700</v>
      </c>
      <c r="J82" s="160">
        <v>365</v>
      </c>
      <c r="K82" s="163">
        <f>IFERROR(I82/J82-1,"")</f>
        <v>11.876712328767123</v>
      </c>
      <c r="L82" s="46" t="s">
        <v>0</v>
      </c>
      <c r="M82" s="235" t="s">
        <v>44</v>
      </c>
      <c r="N82" s="236"/>
      <c r="O82" s="236"/>
      <c r="P82" s="236"/>
      <c r="Q82" s="236"/>
      <c r="R82" s="236"/>
      <c r="S82" s="236"/>
      <c r="T82" s="236"/>
      <c r="U82" s="236"/>
      <c r="V82" s="47">
        <v>365</v>
      </c>
      <c r="W82" s="47">
        <v>365</v>
      </c>
      <c r="X82" s="194">
        <f>IF(W83&gt;=0,IFERROR(W83/V83,0),"")</f>
        <v>0.99726027397260275</v>
      </c>
      <c r="Y82" s="45"/>
      <c r="Z82" s="48"/>
      <c r="AA82" s="194" t="str">
        <f>IF(AND(Z83&lt;0.000000000001,Y83&lt;0.000000000000001),"",IFERROR(Z83/Y83,0))</f>
        <v/>
      </c>
      <c r="AB82" s="131" t="s">
        <v>193</v>
      </c>
      <c r="AC82" s="134" t="s">
        <v>83</v>
      </c>
    </row>
    <row r="83" spans="1:29" ht="33.75" customHeight="1" x14ac:dyDescent="0.25">
      <c r="A83" s="146"/>
      <c r="B83" s="192"/>
      <c r="C83" s="192"/>
      <c r="D83" s="192"/>
      <c r="E83" s="192"/>
      <c r="F83" s="168"/>
      <c r="G83" s="161"/>
      <c r="H83" s="164"/>
      <c r="I83" s="168"/>
      <c r="J83" s="161"/>
      <c r="K83" s="164"/>
      <c r="L83" s="40" t="s">
        <v>1</v>
      </c>
      <c r="M83" s="235"/>
      <c r="N83" s="236"/>
      <c r="O83" s="236"/>
      <c r="P83" s="236"/>
      <c r="Q83" s="236"/>
      <c r="R83" s="236"/>
      <c r="S83" s="236"/>
      <c r="T83" s="236"/>
      <c r="U83" s="236"/>
      <c r="V83" s="10">
        <v>365</v>
      </c>
      <c r="W83" s="32">
        <v>364</v>
      </c>
      <c r="X83" s="166"/>
      <c r="Y83" s="45"/>
      <c r="Z83" s="45"/>
      <c r="AA83" s="166"/>
      <c r="AB83" s="131"/>
      <c r="AC83" s="134"/>
    </row>
    <row r="84" spans="1:29" ht="33.75" customHeight="1" thickBot="1" x14ac:dyDescent="0.3">
      <c r="A84" s="147"/>
      <c r="B84" s="193"/>
      <c r="C84" s="193"/>
      <c r="D84" s="193"/>
      <c r="E84" s="193"/>
      <c r="F84" s="169"/>
      <c r="G84" s="162"/>
      <c r="H84" s="165"/>
      <c r="I84" s="169"/>
      <c r="J84" s="162"/>
      <c r="K84" s="165"/>
      <c r="L84" s="41" t="s">
        <v>11</v>
      </c>
      <c r="M84" s="237"/>
      <c r="N84" s="238"/>
      <c r="O84" s="238"/>
      <c r="P84" s="238"/>
      <c r="Q84" s="238"/>
      <c r="R84" s="238"/>
      <c r="S84" s="238"/>
      <c r="T84" s="238"/>
      <c r="U84" s="239"/>
      <c r="V84" s="37">
        <f>IF(OR(V82="",V83=""),"",IFERROR(V82/V83,0))</f>
        <v>1</v>
      </c>
      <c r="W84" s="37">
        <f>IF(OR(W82="",W83=""),"",IFERROR(W82/W83,0))</f>
        <v>1.0027472527472527</v>
      </c>
      <c r="X84" s="159"/>
      <c r="Y84" s="37" t="str">
        <f>IF(OR(Y82="",Y83=""),"",IFERROR(Y82/Y83,0))</f>
        <v/>
      </c>
      <c r="Z84" s="37" t="str">
        <f>IF(OR(Z82="",Z83=""),"",IFERROR(Z82/Z83,0))</f>
        <v/>
      </c>
      <c r="AA84" s="159"/>
      <c r="AB84" s="132"/>
      <c r="AC84" s="135"/>
    </row>
    <row r="85" spans="1:29" ht="33.75" customHeight="1" x14ac:dyDescent="0.25">
      <c r="A85" s="146" t="s">
        <v>194</v>
      </c>
      <c r="B85" s="192" t="s">
        <v>195</v>
      </c>
      <c r="C85" s="192" t="s">
        <v>196</v>
      </c>
      <c r="D85" s="192" t="s">
        <v>197</v>
      </c>
      <c r="E85" s="192" t="s">
        <v>66</v>
      </c>
      <c r="F85" s="198">
        <v>2</v>
      </c>
      <c r="G85" s="201">
        <v>2</v>
      </c>
      <c r="H85" s="163">
        <f>IFERROR(F85/G85-1,"")</f>
        <v>0</v>
      </c>
      <c r="I85" s="167">
        <v>2</v>
      </c>
      <c r="J85" s="160">
        <v>2</v>
      </c>
      <c r="K85" s="163">
        <f>IFERROR(I85/J85-1,"")</f>
        <v>0</v>
      </c>
      <c r="L85" s="39" t="s">
        <v>0</v>
      </c>
      <c r="M85" s="136" t="s">
        <v>43</v>
      </c>
      <c r="N85" s="137"/>
      <c r="O85" s="137"/>
      <c r="P85" s="137"/>
      <c r="Q85" s="137"/>
      <c r="R85" s="137"/>
      <c r="S85" s="137"/>
      <c r="T85" s="137"/>
      <c r="U85" s="138"/>
      <c r="V85" s="13">
        <v>2</v>
      </c>
      <c r="W85" s="115">
        <v>1</v>
      </c>
      <c r="X85" s="157">
        <f>IF(W85&gt;=0,IFERROR(W85/V85,0),"")</f>
        <v>0.5</v>
      </c>
      <c r="Y85" s="30"/>
      <c r="Z85" s="30"/>
      <c r="AA85" s="157" t="str">
        <f>IF(AND(Z85&lt;0.000000000001,Y85&lt;0.000000000000001),"",IFERROR(Z85/Y85,0))</f>
        <v/>
      </c>
      <c r="AB85" s="131" t="s">
        <v>106</v>
      </c>
      <c r="AC85" s="134" t="s">
        <v>83</v>
      </c>
    </row>
    <row r="86" spans="1:29" ht="33.75" customHeight="1" x14ac:dyDescent="0.25">
      <c r="A86" s="146"/>
      <c r="B86" s="192"/>
      <c r="C86" s="192"/>
      <c r="D86" s="192"/>
      <c r="E86" s="192"/>
      <c r="F86" s="199"/>
      <c r="G86" s="202"/>
      <c r="H86" s="164"/>
      <c r="I86" s="168"/>
      <c r="J86" s="161"/>
      <c r="K86" s="164"/>
      <c r="L86" s="40" t="s">
        <v>1</v>
      </c>
      <c r="M86" s="139"/>
      <c r="N86" s="140"/>
      <c r="O86" s="140"/>
      <c r="P86" s="140"/>
      <c r="Q86" s="140"/>
      <c r="R86" s="140"/>
      <c r="S86" s="140"/>
      <c r="T86" s="140"/>
      <c r="U86" s="141"/>
      <c r="V86" s="10">
        <v>2</v>
      </c>
      <c r="W86" s="10">
        <v>2</v>
      </c>
      <c r="X86" s="166"/>
      <c r="Y86" s="117"/>
      <c r="Z86" s="117"/>
      <c r="AA86" s="158"/>
      <c r="AB86" s="131"/>
      <c r="AC86" s="134"/>
    </row>
    <row r="87" spans="1:29" ht="33.75" customHeight="1" thickBot="1" x14ac:dyDescent="0.3">
      <c r="A87" s="147"/>
      <c r="B87" s="193"/>
      <c r="C87" s="193"/>
      <c r="D87" s="193"/>
      <c r="E87" s="193"/>
      <c r="F87" s="200"/>
      <c r="G87" s="203"/>
      <c r="H87" s="165"/>
      <c r="I87" s="169"/>
      <c r="J87" s="162"/>
      <c r="K87" s="165"/>
      <c r="L87" s="41" t="s">
        <v>11</v>
      </c>
      <c r="M87" s="142"/>
      <c r="N87" s="143"/>
      <c r="O87" s="143"/>
      <c r="P87" s="143"/>
      <c r="Q87" s="143"/>
      <c r="R87" s="143"/>
      <c r="S87" s="143"/>
      <c r="T87" s="143"/>
      <c r="U87" s="144"/>
      <c r="V87" s="36">
        <f>IF(OR(V85="",V86=""),"",IFERROR(V85/V86,0)-1)</f>
        <v>0</v>
      </c>
      <c r="W87" s="36">
        <f>IF(OR(W85="",W86=""),"",IFERROR(W85/W86,0)-1)</f>
        <v>-0.5</v>
      </c>
      <c r="X87" s="159"/>
      <c r="Y87" s="36" t="str">
        <f>IF(OR(Y85="",Y86=""),"",IFERROR(Y85/Y86,0)-1)</f>
        <v/>
      </c>
      <c r="Z87" s="36" t="str">
        <f>IF(OR(Z85="",Z86=""),"",IFERROR(Z85/Z86,0)-1)</f>
        <v/>
      </c>
      <c r="AA87" s="159"/>
      <c r="AB87" s="132"/>
      <c r="AC87" s="135"/>
    </row>
    <row r="88" spans="1:29" s="4" customFormat="1" ht="30" customHeight="1" thickBot="1" x14ac:dyDescent="0.35">
      <c r="A88" s="170" t="s">
        <v>19</v>
      </c>
      <c r="B88" s="171"/>
      <c r="C88" s="171"/>
      <c r="D88" s="171"/>
      <c r="E88" s="171"/>
      <c r="F88" s="171"/>
      <c r="G88" s="171"/>
      <c r="H88" s="171"/>
      <c r="I88" s="171"/>
      <c r="J88" s="171"/>
      <c r="K88" s="171"/>
      <c r="L88" s="171"/>
      <c r="M88" s="171"/>
      <c r="N88" s="171"/>
      <c r="O88" s="171"/>
      <c r="P88" s="171"/>
      <c r="Q88" s="171"/>
      <c r="R88" s="171"/>
      <c r="S88" s="171"/>
      <c r="T88" s="171"/>
      <c r="U88" s="171"/>
      <c r="V88" s="171"/>
      <c r="W88" s="171"/>
      <c r="X88" s="171"/>
      <c r="Y88" s="171"/>
      <c r="Z88" s="171"/>
      <c r="AA88" s="171"/>
      <c r="AB88" s="171"/>
      <c r="AC88" s="171"/>
    </row>
    <row r="89" spans="1:29" ht="39" customHeight="1" x14ac:dyDescent="0.25">
      <c r="A89" s="145" t="s">
        <v>199</v>
      </c>
      <c r="B89" s="191" t="s">
        <v>198</v>
      </c>
      <c r="C89" s="191" t="s">
        <v>201</v>
      </c>
      <c r="D89" s="191" t="s">
        <v>202</v>
      </c>
      <c r="E89" s="191" t="s">
        <v>30</v>
      </c>
      <c r="F89" s="198">
        <v>27</v>
      </c>
      <c r="G89" s="201">
        <v>27</v>
      </c>
      <c r="H89" s="163">
        <f>IFERROR(F89/G89-1,"")</f>
        <v>0</v>
      </c>
      <c r="I89" s="167">
        <v>27</v>
      </c>
      <c r="J89" s="160">
        <v>27</v>
      </c>
      <c r="K89" s="163">
        <f>IFERROR(I89/J89-1,"")</f>
        <v>0</v>
      </c>
      <c r="L89" s="39" t="s">
        <v>0</v>
      </c>
      <c r="M89" s="136" t="s">
        <v>43</v>
      </c>
      <c r="N89" s="137"/>
      <c r="O89" s="137"/>
      <c r="P89" s="137"/>
      <c r="Q89" s="137"/>
      <c r="R89" s="137"/>
      <c r="S89" s="137"/>
      <c r="T89" s="137"/>
      <c r="U89" s="138"/>
      <c r="V89" s="13">
        <v>27</v>
      </c>
      <c r="W89" s="113">
        <v>29</v>
      </c>
      <c r="X89" s="157">
        <f>IF(W89&gt;=0,IFERROR(W89/V89,0),"")</f>
        <v>1.0740740740740742</v>
      </c>
      <c r="Y89" s="30"/>
      <c r="Z89" s="30"/>
      <c r="AA89" s="157" t="str">
        <f>IF(AND(Z89&lt;0.000000000001,Y89&lt;0.000000000000001),"",IFERROR(Z89/Y89,0))</f>
        <v/>
      </c>
      <c r="AB89" s="130" t="s">
        <v>203</v>
      </c>
      <c r="AC89" s="133" t="s">
        <v>30</v>
      </c>
    </row>
    <row r="90" spans="1:29" ht="39" customHeight="1" x14ac:dyDescent="0.25">
      <c r="A90" s="146"/>
      <c r="B90" s="192"/>
      <c r="C90" s="192"/>
      <c r="D90" s="192"/>
      <c r="E90" s="192"/>
      <c r="F90" s="199"/>
      <c r="G90" s="202"/>
      <c r="H90" s="164"/>
      <c r="I90" s="168"/>
      <c r="J90" s="161"/>
      <c r="K90" s="164"/>
      <c r="L90" s="40" t="s">
        <v>1</v>
      </c>
      <c r="M90" s="139"/>
      <c r="N90" s="140"/>
      <c r="O90" s="140"/>
      <c r="P90" s="140"/>
      <c r="Q90" s="140"/>
      <c r="R90" s="140"/>
      <c r="S90" s="140"/>
      <c r="T90" s="140"/>
      <c r="U90" s="141"/>
      <c r="V90" s="10">
        <v>27</v>
      </c>
      <c r="W90" s="10">
        <v>27</v>
      </c>
      <c r="X90" s="166"/>
      <c r="Y90" s="114"/>
      <c r="Z90" s="114"/>
      <c r="AA90" s="158"/>
      <c r="AB90" s="131"/>
      <c r="AC90" s="134"/>
    </row>
    <row r="91" spans="1:29" ht="39" customHeight="1" thickBot="1" x14ac:dyDescent="0.3">
      <c r="A91" s="147"/>
      <c r="B91" s="193"/>
      <c r="C91" s="193"/>
      <c r="D91" s="193"/>
      <c r="E91" s="193"/>
      <c r="F91" s="200"/>
      <c r="G91" s="203"/>
      <c r="H91" s="165"/>
      <c r="I91" s="169"/>
      <c r="J91" s="162"/>
      <c r="K91" s="165"/>
      <c r="L91" s="41" t="s">
        <v>11</v>
      </c>
      <c r="M91" s="142"/>
      <c r="N91" s="143"/>
      <c r="O91" s="143"/>
      <c r="P91" s="143"/>
      <c r="Q91" s="143"/>
      <c r="R91" s="143"/>
      <c r="S91" s="143"/>
      <c r="T91" s="143"/>
      <c r="U91" s="144"/>
      <c r="V91" s="36">
        <f>IF(OR(V89="",V90=""),"",IFERROR(V89/V90,0)-1)</f>
        <v>0</v>
      </c>
      <c r="W91" s="36">
        <f>IF(OR(W89="",W90=""),"",IFERROR(W89/W90,0)-1)</f>
        <v>7.4074074074074181E-2</v>
      </c>
      <c r="X91" s="159"/>
      <c r="Y91" s="36" t="str">
        <f>IF(OR(Y89="",Y90=""),"",IFERROR(Y89/Y90,0)-1)</f>
        <v/>
      </c>
      <c r="Z91" s="36" t="str">
        <f>IF(OR(Z89="",Z90=""),"",IFERROR(Z89/Z90,0)-1)</f>
        <v/>
      </c>
      <c r="AA91" s="159"/>
      <c r="AB91" s="132"/>
      <c r="AC91" s="135"/>
    </row>
    <row r="92" spans="1:29" ht="30" customHeight="1" x14ac:dyDescent="0.25">
      <c r="A92" s="145" t="s">
        <v>200</v>
      </c>
      <c r="B92" s="191" t="s">
        <v>205</v>
      </c>
      <c r="C92" s="191" t="s">
        <v>72</v>
      </c>
      <c r="D92" s="191" t="s">
        <v>20</v>
      </c>
      <c r="E92" s="191" t="s">
        <v>30</v>
      </c>
      <c r="F92" s="198">
        <v>27</v>
      </c>
      <c r="G92" s="201">
        <v>27</v>
      </c>
      <c r="H92" s="163">
        <f>IFERROR(F92/G92-1,"")</f>
        <v>0</v>
      </c>
      <c r="I92" s="167">
        <v>27</v>
      </c>
      <c r="J92" s="160">
        <v>27</v>
      </c>
      <c r="K92" s="163">
        <f>IFERROR(I92/J92-1,"")</f>
        <v>0</v>
      </c>
      <c r="L92" s="39" t="s">
        <v>0</v>
      </c>
      <c r="M92" s="136" t="s">
        <v>43</v>
      </c>
      <c r="N92" s="137"/>
      <c r="O92" s="137"/>
      <c r="P92" s="137"/>
      <c r="Q92" s="137"/>
      <c r="R92" s="137"/>
      <c r="S92" s="137"/>
      <c r="T92" s="137"/>
      <c r="U92" s="138"/>
      <c r="V92" s="13">
        <v>27</v>
      </c>
      <c r="W92" s="31">
        <v>27</v>
      </c>
      <c r="X92" s="157">
        <f>IF(W92&gt;=0,IFERROR(W92/V92,0),"")</f>
        <v>1</v>
      </c>
      <c r="Y92" s="30"/>
      <c r="Z92" s="30"/>
      <c r="AA92" s="157" t="str">
        <f>IF(AND(Z92&lt;0.000000000001,Y92&lt;0.000000000000001),"",IFERROR(Z92/Y92,0))</f>
        <v/>
      </c>
      <c r="AB92" s="130" t="s">
        <v>204</v>
      </c>
      <c r="AC92" s="133" t="s">
        <v>30</v>
      </c>
    </row>
    <row r="93" spans="1:29" ht="30" customHeight="1" x14ac:dyDescent="0.25">
      <c r="A93" s="146"/>
      <c r="B93" s="192"/>
      <c r="C93" s="192"/>
      <c r="D93" s="192"/>
      <c r="E93" s="192"/>
      <c r="F93" s="199"/>
      <c r="G93" s="202"/>
      <c r="H93" s="164"/>
      <c r="I93" s="168"/>
      <c r="J93" s="161"/>
      <c r="K93" s="164"/>
      <c r="L93" s="40" t="s">
        <v>1</v>
      </c>
      <c r="M93" s="139"/>
      <c r="N93" s="140"/>
      <c r="O93" s="140"/>
      <c r="P93" s="140"/>
      <c r="Q93" s="140"/>
      <c r="R93" s="140"/>
      <c r="S93" s="140"/>
      <c r="T93" s="140"/>
      <c r="U93" s="141"/>
      <c r="V93" s="10">
        <v>27</v>
      </c>
      <c r="W93" s="10">
        <v>27</v>
      </c>
      <c r="X93" s="166"/>
      <c r="Y93" s="44"/>
      <c r="Z93" s="44"/>
      <c r="AA93" s="158"/>
      <c r="AB93" s="131"/>
      <c r="AC93" s="134"/>
    </row>
    <row r="94" spans="1:29" ht="30" customHeight="1" thickBot="1" x14ac:dyDescent="0.3">
      <c r="A94" s="147"/>
      <c r="B94" s="193"/>
      <c r="C94" s="193"/>
      <c r="D94" s="193"/>
      <c r="E94" s="193"/>
      <c r="F94" s="200"/>
      <c r="G94" s="203"/>
      <c r="H94" s="165"/>
      <c r="I94" s="169"/>
      <c r="J94" s="162"/>
      <c r="K94" s="165"/>
      <c r="L94" s="41" t="s">
        <v>11</v>
      </c>
      <c r="M94" s="142"/>
      <c r="N94" s="143"/>
      <c r="O94" s="143"/>
      <c r="P94" s="143"/>
      <c r="Q94" s="143"/>
      <c r="R94" s="143"/>
      <c r="S94" s="143"/>
      <c r="T94" s="143"/>
      <c r="U94" s="144"/>
      <c r="V94" s="36">
        <f>IF(OR(V92="",V93=""),"",IFERROR(V92/V93,0)-1)</f>
        <v>0</v>
      </c>
      <c r="W94" s="36">
        <f>IF(OR(W92="",W93=""),"",IFERROR(W92/W93,0)-1)</f>
        <v>0</v>
      </c>
      <c r="X94" s="159"/>
      <c r="Y94" s="36" t="str">
        <f>IF(OR(Y92="",Y93=""),"",IFERROR(Y92/Y93,0)-1)</f>
        <v/>
      </c>
      <c r="Z94" s="36" t="str">
        <f>IF(OR(Z92="",Z93=""),"",IFERROR(Z92/Z93,0)-1)</f>
        <v/>
      </c>
      <c r="AA94" s="159"/>
      <c r="AB94" s="132"/>
      <c r="AC94" s="135"/>
    </row>
    <row r="95" spans="1:29" s="4" customFormat="1" ht="30" customHeight="1" thickBot="1" x14ac:dyDescent="0.35">
      <c r="A95" s="170" t="s">
        <v>21</v>
      </c>
      <c r="B95" s="171"/>
      <c r="C95" s="171"/>
      <c r="D95" s="171"/>
      <c r="E95" s="171"/>
      <c r="F95" s="171"/>
      <c r="G95" s="171"/>
      <c r="H95" s="171"/>
      <c r="I95" s="171"/>
      <c r="J95" s="171"/>
      <c r="K95" s="171"/>
      <c r="L95" s="171"/>
      <c r="M95" s="171"/>
      <c r="N95" s="171"/>
      <c r="O95" s="171"/>
      <c r="P95" s="171"/>
      <c r="Q95" s="171"/>
      <c r="R95" s="171"/>
      <c r="S95" s="171"/>
      <c r="T95" s="171"/>
      <c r="U95" s="171"/>
      <c r="V95" s="171"/>
      <c r="W95" s="171"/>
      <c r="X95" s="171"/>
      <c r="Y95" s="171"/>
      <c r="Z95" s="171"/>
      <c r="AA95" s="171"/>
      <c r="AB95" s="171"/>
      <c r="AC95" s="171"/>
    </row>
    <row r="96" spans="1:29" ht="30" customHeight="1" x14ac:dyDescent="0.25">
      <c r="A96" s="145" t="s">
        <v>100</v>
      </c>
      <c r="B96" s="148" t="s">
        <v>206</v>
      </c>
      <c r="C96" s="148" t="s">
        <v>207</v>
      </c>
      <c r="D96" s="148" t="s">
        <v>208</v>
      </c>
      <c r="E96" s="148" t="s">
        <v>70</v>
      </c>
      <c r="F96" s="151"/>
      <c r="G96" s="151"/>
      <c r="H96" s="154"/>
      <c r="I96" s="151">
        <v>5</v>
      </c>
      <c r="J96" s="151">
        <v>5</v>
      </c>
      <c r="K96" s="154">
        <f>IFERROR(I96/J96-1,"")</f>
        <v>0</v>
      </c>
      <c r="L96" s="70" t="s">
        <v>0</v>
      </c>
      <c r="M96" s="136" t="s">
        <v>43</v>
      </c>
      <c r="N96" s="137"/>
      <c r="O96" s="137"/>
      <c r="P96" s="137"/>
      <c r="Q96" s="137"/>
      <c r="R96" s="137"/>
      <c r="S96" s="137"/>
      <c r="T96" s="137"/>
      <c r="U96" s="138"/>
      <c r="V96" s="71">
        <v>5</v>
      </c>
      <c r="W96" s="60">
        <v>4</v>
      </c>
      <c r="X96" s="124">
        <f>IF(W96&gt;=0,IFERROR(W96/V96,0),"")</f>
        <v>0.8</v>
      </c>
      <c r="Y96" s="30"/>
      <c r="Z96" s="30"/>
      <c r="AA96" s="127" t="str">
        <f>IF(AND(Z96&lt;0.000000000001,Y96&lt;0.000000000000001),"",IFERROR(Z96/Y96,0))</f>
        <v/>
      </c>
      <c r="AB96" s="130" t="s">
        <v>209</v>
      </c>
      <c r="AC96" s="133" t="s">
        <v>14</v>
      </c>
    </row>
    <row r="97" spans="1:29" ht="30" customHeight="1" x14ac:dyDescent="0.25">
      <c r="A97" s="146"/>
      <c r="B97" s="149"/>
      <c r="C97" s="149"/>
      <c r="D97" s="149"/>
      <c r="E97" s="149"/>
      <c r="F97" s="152"/>
      <c r="G97" s="152"/>
      <c r="H97" s="155"/>
      <c r="I97" s="152"/>
      <c r="J97" s="152"/>
      <c r="K97" s="155"/>
      <c r="L97" s="72" t="s">
        <v>1</v>
      </c>
      <c r="M97" s="139"/>
      <c r="N97" s="140"/>
      <c r="O97" s="140"/>
      <c r="P97" s="140"/>
      <c r="Q97" s="140"/>
      <c r="R97" s="140"/>
      <c r="S97" s="140"/>
      <c r="T97" s="140"/>
      <c r="U97" s="141"/>
      <c r="V97" s="55">
        <v>5</v>
      </c>
      <c r="W97" s="55">
        <v>5</v>
      </c>
      <c r="X97" s="125"/>
      <c r="Y97" s="61"/>
      <c r="Z97" s="61"/>
      <c r="AA97" s="128"/>
      <c r="AB97" s="131"/>
      <c r="AC97" s="134"/>
    </row>
    <row r="98" spans="1:29" ht="30" customHeight="1" thickBot="1" x14ac:dyDescent="0.3">
      <c r="A98" s="147"/>
      <c r="B98" s="150"/>
      <c r="C98" s="150"/>
      <c r="D98" s="150"/>
      <c r="E98" s="150"/>
      <c r="F98" s="153"/>
      <c r="G98" s="153"/>
      <c r="H98" s="156"/>
      <c r="I98" s="153"/>
      <c r="J98" s="153"/>
      <c r="K98" s="156"/>
      <c r="L98" s="73" t="s">
        <v>11</v>
      </c>
      <c r="M98" s="142"/>
      <c r="N98" s="143"/>
      <c r="O98" s="143"/>
      <c r="P98" s="143"/>
      <c r="Q98" s="143"/>
      <c r="R98" s="143"/>
      <c r="S98" s="143"/>
      <c r="T98" s="143"/>
      <c r="U98" s="144"/>
      <c r="V98" s="74">
        <f>IF(OR(V96="",V97=""),"",IFERROR(V96/V97,0)-1)</f>
        <v>0</v>
      </c>
      <c r="W98" s="74">
        <f>IF(OR(W96="",W97=""),"",IFERROR(W96/W97,0)-1)</f>
        <v>-0.19999999999999996</v>
      </c>
      <c r="X98" s="126"/>
      <c r="Y98" s="74" t="str">
        <f>IF(OR(Y96="",Y97=""),"",IFERROR(Y96/Y97,0)-1)</f>
        <v/>
      </c>
      <c r="Z98" s="74" t="str">
        <f>IF(OR(Z96="",Z97=""),"",IFERROR(Z96/Z97,0)-1)</f>
        <v/>
      </c>
      <c r="AA98" s="129"/>
      <c r="AB98" s="132"/>
      <c r="AC98" s="135"/>
    </row>
    <row r="99" spans="1:29" ht="30" customHeight="1" x14ac:dyDescent="0.25">
      <c r="A99" s="145" t="s">
        <v>100</v>
      </c>
      <c r="B99" s="148" t="s">
        <v>210</v>
      </c>
      <c r="C99" s="148" t="s">
        <v>211</v>
      </c>
      <c r="D99" s="148" t="s">
        <v>22</v>
      </c>
      <c r="E99" s="148" t="s">
        <v>66</v>
      </c>
      <c r="F99" s="151"/>
      <c r="G99" s="151"/>
      <c r="H99" s="154"/>
      <c r="I99" s="151">
        <v>70</v>
      </c>
      <c r="J99" s="151">
        <v>70</v>
      </c>
      <c r="K99" s="154">
        <f>IFERROR(I99/J99-1,"")</f>
        <v>0</v>
      </c>
      <c r="L99" s="70" t="s">
        <v>0</v>
      </c>
      <c r="M99" s="136" t="s">
        <v>43</v>
      </c>
      <c r="N99" s="137"/>
      <c r="O99" s="137"/>
      <c r="P99" s="137"/>
      <c r="Q99" s="137"/>
      <c r="R99" s="137"/>
      <c r="S99" s="137"/>
      <c r="T99" s="137"/>
      <c r="U99" s="138"/>
      <c r="V99" s="71">
        <v>70</v>
      </c>
      <c r="W99" s="60">
        <v>11</v>
      </c>
      <c r="X99" s="124">
        <f>IF(W99&gt;=0,IFERROR(W99/V99,0),"")</f>
        <v>0.15714285714285714</v>
      </c>
      <c r="Y99" s="30"/>
      <c r="Z99" s="30"/>
      <c r="AA99" s="127" t="str">
        <f>IF(AND(Z99&lt;0.000000000001,Y99&lt;0.000000000000001),"",IFERROR(Z99/Y99,0))</f>
        <v/>
      </c>
      <c r="AB99" s="130" t="s">
        <v>212</v>
      </c>
      <c r="AC99" s="133" t="s">
        <v>66</v>
      </c>
    </row>
    <row r="100" spans="1:29" ht="30" customHeight="1" x14ac:dyDescent="0.25">
      <c r="A100" s="146"/>
      <c r="B100" s="149"/>
      <c r="C100" s="149"/>
      <c r="D100" s="149"/>
      <c r="E100" s="149"/>
      <c r="F100" s="152"/>
      <c r="G100" s="152"/>
      <c r="H100" s="155"/>
      <c r="I100" s="152"/>
      <c r="J100" s="152"/>
      <c r="K100" s="155"/>
      <c r="L100" s="72" t="s">
        <v>1</v>
      </c>
      <c r="M100" s="139"/>
      <c r="N100" s="140"/>
      <c r="O100" s="140"/>
      <c r="P100" s="140"/>
      <c r="Q100" s="140"/>
      <c r="R100" s="140"/>
      <c r="S100" s="140"/>
      <c r="T100" s="140"/>
      <c r="U100" s="141"/>
      <c r="V100" s="55">
        <v>70</v>
      </c>
      <c r="W100" s="55">
        <v>70</v>
      </c>
      <c r="X100" s="125"/>
      <c r="Y100" s="61"/>
      <c r="Z100" s="61"/>
      <c r="AA100" s="128"/>
      <c r="AB100" s="131"/>
      <c r="AC100" s="134"/>
    </row>
    <row r="101" spans="1:29" ht="30" customHeight="1" thickBot="1" x14ac:dyDescent="0.3">
      <c r="A101" s="147"/>
      <c r="B101" s="150"/>
      <c r="C101" s="150"/>
      <c r="D101" s="150"/>
      <c r="E101" s="150"/>
      <c r="F101" s="153"/>
      <c r="G101" s="153"/>
      <c r="H101" s="156"/>
      <c r="I101" s="153"/>
      <c r="J101" s="153"/>
      <c r="K101" s="156"/>
      <c r="L101" s="73" t="s">
        <v>11</v>
      </c>
      <c r="M101" s="142"/>
      <c r="N101" s="143"/>
      <c r="O101" s="143"/>
      <c r="P101" s="143"/>
      <c r="Q101" s="143"/>
      <c r="R101" s="143"/>
      <c r="S101" s="143"/>
      <c r="T101" s="143"/>
      <c r="U101" s="144"/>
      <c r="V101" s="74">
        <f>IF(OR(V99="",V100=""),"",IFERROR(V99/V100,0)-1)</f>
        <v>0</v>
      </c>
      <c r="W101" s="74">
        <f>IF(OR(W99="",W100=""),"",IFERROR(W99/W100,0)-1)</f>
        <v>-0.84285714285714286</v>
      </c>
      <c r="X101" s="126"/>
      <c r="Y101" s="74" t="str">
        <f>IF(OR(Y99="",Y100=""),"",IFERROR(Y99/Y100,0)-1)</f>
        <v/>
      </c>
      <c r="Z101" s="74" t="str">
        <f>IF(OR(Z99="",Z100=""),"",IFERROR(Z99/Z100,0)-1)</f>
        <v/>
      </c>
      <c r="AA101" s="129"/>
      <c r="AB101" s="132"/>
      <c r="AC101" s="135"/>
    </row>
    <row r="102" spans="1:29" ht="30" customHeight="1" x14ac:dyDescent="0.25">
      <c r="A102" s="145" t="s">
        <v>100</v>
      </c>
      <c r="B102" s="148" t="s">
        <v>213</v>
      </c>
      <c r="C102" s="148" t="s">
        <v>23</v>
      </c>
      <c r="D102" s="148" t="s">
        <v>26</v>
      </c>
      <c r="E102" s="148" t="s">
        <v>221</v>
      </c>
      <c r="F102" s="151"/>
      <c r="G102" s="151"/>
      <c r="H102" s="154"/>
      <c r="I102" s="151"/>
      <c r="J102" s="151"/>
      <c r="K102" s="154" t="str">
        <f>IFERROR(I102/J102-1,"")</f>
        <v/>
      </c>
      <c r="L102" s="70" t="s">
        <v>0</v>
      </c>
      <c r="M102" s="136" t="s">
        <v>43</v>
      </c>
      <c r="N102" s="137"/>
      <c r="O102" s="137"/>
      <c r="P102" s="137"/>
      <c r="Q102" s="137"/>
      <c r="R102" s="137"/>
      <c r="S102" s="137"/>
      <c r="T102" s="137"/>
      <c r="U102" s="138"/>
      <c r="V102" s="71"/>
      <c r="W102" s="119"/>
      <c r="X102" s="124">
        <f>IF(W102&gt;=0,IFERROR(W102/V102,0),"")</f>
        <v>0</v>
      </c>
      <c r="Y102" s="30"/>
      <c r="Z102" s="30"/>
      <c r="AA102" s="127" t="str">
        <f>IF(AND(Z102&lt;0.000000000001,Y102&lt;0.000000000000001),"",IFERROR(Z102/Y102,0))</f>
        <v/>
      </c>
      <c r="AB102" s="130" t="s">
        <v>225</v>
      </c>
      <c r="AC102" s="133" t="s">
        <v>28</v>
      </c>
    </row>
    <row r="103" spans="1:29" ht="30" customHeight="1" x14ac:dyDescent="0.25">
      <c r="A103" s="146"/>
      <c r="B103" s="149"/>
      <c r="C103" s="149"/>
      <c r="D103" s="149"/>
      <c r="E103" s="149"/>
      <c r="F103" s="152"/>
      <c r="G103" s="152"/>
      <c r="H103" s="155"/>
      <c r="I103" s="152"/>
      <c r="J103" s="152"/>
      <c r="K103" s="155"/>
      <c r="L103" s="72" t="s">
        <v>1</v>
      </c>
      <c r="M103" s="139"/>
      <c r="N103" s="140"/>
      <c r="O103" s="140"/>
      <c r="P103" s="140"/>
      <c r="Q103" s="140"/>
      <c r="R103" s="140"/>
      <c r="S103" s="140"/>
      <c r="T103" s="140"/>
      <c r="U103" s="141"/>
      <c r="V103" s="55"/>
      <c r="W103" s="55"/>
      <c r="X103" s="125"/>
      <c r="Y103" s="120"/>
      <c r="Z103" s="120"/>
      <c r="AA103" s="128"/>
      <c r="AB103" s="131"/>
      <c r="AC103" s="134"/>
    </row>
    <row r="104" spans="1:29" ht="30" customHeight="1" thickBot="1" x14ac:dyDescent="0.3">
      <c r="A104" s="147"/>
      <c r="B104" s="150"/>
      <c r="C104" s="150"/>
      <c r="D104" s="150"/>
      <c r="E104" s="150"/>
      <c r="F104" s="153"/>
      <c r="G104" s="153"/>
      <c r="H104" s="156"/>
      <c r="I104" s="153"/>
      <c r="J104" s="153"/>
      <c r="K104" s="156"/>
      <c r="L104" s="73" t="s">
        <v>11</v>
      </c>
      <c r="M104" s="142"/>
      <c r="N104" s="143"/>
      <c r="O104" s="143"/>
      <c r="P104" s="143"/>
      <c r="Q104" s="143"/>
      <c r="R104" s="143"/>
      <c r="S104" s="143"/>
      <c r="T104" s="143"/>
      <c r="U104" s="144"/>
      <c r="V104" s="74" t="str">
        <f>IF(OR(V102="",V103=""),"",IFERROR(V102/V103,0)-1)</f>
        <v/>
      </c>
      <c r="W104" s="74" t="str">
        <f>IF(OR(W102="",W103=""),"",IFERROR(W102/W103,0)-1)</f>
        <v/>
      </c>
      <c r="X104" s="126"/>
      <c r="Y104" s="74" t="str">
        <f>IF(OR(Y102="",Y103=""),"",IFERROR(Y102/Y103,0)-1)</f>
        <v/>
      </c>
      <c r="Z104" s="74" t="str">
        <f>IF(OR(Z102="",Z103=""),"",IFERROR(Z102/Z103,0)-1)</f>
        <v/>
      </c>
      <c r="AA104" s="129"/>
      <c r="AB104" s="132"/>
      <c r="AC104" s="135"/>
    </row>
    <row r="105" spans="1:29" ht="30" customHeight="1" x14ac:dyDescent="0.25">
      <c r="A105" s="145" t="s">
        <v>217</v>
      </c>
      <c r="B105" s="148" t="s">
        <v>214</v>
      </c>
      <c r="C105" s="148" t="s">
        <v>218</v>
      </c>
      <c r="D105" s="148" t="s">
        <v>222</v>
      </c>
      <c r="E105" s="148" t="s">
        <v>66</v>
      </c>
      <c r="F105" s="151"/>
      <c r="G105" s="151"/>
      <c r="H105" s="154"/>
      <c r="I105" s="151">
        <v>35</v>
      </c>
      <c r="J105" s="151">
        <v>35</v>
      </c>
      <c r="K105" s="154">
        <f>IFERROR(I105/J105-1,"")</f>
        <v>0</v>
      </c>
      <c r="L105" s="70" t="s">
        <v>0</v>
      </c>
      <c r="M105" s="136" t="s">
        <v>43</v>
      </c>
      <c r="N105" s="137"/>
      <c r="O105" s="137"/>
      <c r="P105" s="137"/>
      <c r="Q105" s="137"/>
      <c r="R105" s="137"/>
      <c r="S105" s="137"/>
      <c r="T105" s="137"/>
      <c r="U105" s="138"/>
      <c r="V105" s="71">
        <v>35</v>
      </c>
      <c r="W105" s="119">
        <v>15</v>
      </c>
      <c r="X105" s="124">
        <f>IF(W105&gt;=0,IFERROR(W105/V105,0),"")</f>
        <v>0.42857142857142855</v>
      </c>
      <c r="Y105" s="30"/>
      <c r="Z105" s="30"/>
      <c r="AA105" s="127" t="str">
        <f>IF(AND(Z105&lt;0.000000000001,Y105&lt;0.000000000000001),"",IFERROR(Z105/Y105,0))</f>
        <v/>
      </c>
      <c r="AB105" s="130" t="s">
        <v>226</v>
      </c>
      <c r="AC105" s="133" t="s">
        <v>66</v>
      </c>
    </row>
    <row r="106" spans="1:29" ht="30" customHeight="1" x14ac:dyDescent="0.25">
      <c r="A106" s="146"/>
      <c r="B106" s="149"/>
      <c r="C106" s="149"/>
      <c r="D106" s="149"/>
      <c r="E106" s="149"/>
      <c r="F106" s="152"/>
      <c r="G106" s="152"/>
      <c r="H106" s="155"/>
      <c r="I106" s="152"/>
      <c r="J106" s="152"/>
      <c r="K106" s="155"/>
      <c r="L106" s="72" t="s">
        <v>1</v>
      </c>
      <c r="M106" s="139"/>
      <c r="N106" s="140"/>
      <c r="O106" s="140"/>
      <c r="P106" s="140"/>
      <c r="Q106" s="140"/>
      <c r="R106" s="140"/>
      <c r="S106" s="140"/>
      <c r="T106" s="140"/>
      <c r="U106" s="141"/>
      <c r="V106" s="55">
        <v>35</v>
      </c>
      <c r="W106" s="55">
        <v>35</v>
      </c>
      <c r="X106" s="125"/>
      <c r="Y106" s="120"/>
      <c r="Z106" s="120"/>
      <c r="AA106" s="128"/>
      <c r="AB106" s="131"/>
      <c r="AC106" s="134"/>
    </row>
    <row r="107" spans="1:29" ht="30" customHeight="1" thickBot="1" x14ac:dyDescent="0.3">
      <c r="A107" s="147"/>
      <c r="B107" s="150"/>
      <c r="C107" s="150"/>
      <c r="D107" s="150"/>
      <c r="E107" s="150"/>
      <c r="F107" s="153"/>
      <c r="G107" s="153"/>
      <c r="H107" s="156"/>
      <c r="I107" s="153"/>
      <c r="J107" s="153"/>
      <c r="K107" s="156"/>
      <c r="L107" s="73" t="s">
        <v>11</v>
      </c>
      <c r="M107" s="142"/>
      <c r="N107" s="143"/>
      <c r="O107" s="143"/>
      <c r="P107" s="143"/>
      <c r="Q107" s="143"/>
      <c r="R107" s="143"/>
      <c r="S107" s="143"/>
      <c r="T107" s="143"/>
      <c r="U107" s="144"/>
      <c r="V107" s="74">
        <f>IF(OR(V105="",V106=""),"",IFERROR(V105/V106,0)-1)</f>
        <v>0</v>
      </c>
      <c r="W107" s="74">
        <f>IF(OR(W105="",W106=""),"",IFERROR(W105/W106,0)-1)</f>
        <v>-0.5714285714285714</v>
      </c>
      <c r="X107" s="126"/>
      <c r="Y107" s="74" t="str">
        <f>IF(OR(Y105="",Y106=""),"",IFERROR(Y105/Y106,0)-1)</f>
        <v/>
      </c>
      <c r="Z107" s="74" t="str">
        <f>IF(OR(Z105="",Z106=""),"",IFERROR(Z105/Z106,0)-1)</f>
        <v/>
      </c>
      <c r="AA107" s="129"/>
      <c r="AB107" s="132"/>
      <c r="AC107" s="135"/>
    </row>
    <row r="108" spans="1:29" ht="30" customHeight="1" x14ac:dyDescent="0.25">
      <c r="A108" s="145" t="s">
        <v>217</v>
      </c>
      <c r="B108" s="148" t="s">
        <v>215</v>
      </c>
      <c r="C108" s="148" t="s">
        <v>219</v>
      </c>
      <c r="D108" s="148" t="s">
        <v>223</v>
      </c>
      <c r="E108" s="148" t="s">
        <v>107</v>
      </c>
      <c r="F108" s="151"/>
      <c r="G108" s="151"/>
      <c r="H108" s="154"/>
      <c r="I108" s="151" t="s">
        <v>232</v>
      </c>
      <c r="J108" s="151" t="s">
        <v>232</v>
      </c>
      <c r="K108" s="154" t="str">
        <f>IFERROR(I108/J108-1,"")</f>
        <v/>
      </c>
      <c r="L108" s="70" t="s">
        <v>0</v>
      </c>
      <c r="M108" s="136" t="s">
        <v>43</v>
      </c>
      <c r="N108" s="137"/>
      <c r="O108" s="137"/>
      <c r="P108" s="137"/>
      <c r="Q108" s="137"/>
      <c r="R108" s="137"/>
      <c r="S108" s="137"/>
      <c r="T108" s="137"/>
      <c r="U108" s="138"/>
      <c r="V108" s="71"/>
      <c r="W108" s="119"/>
      <c r="X108" s="124">
        <f>IF(W108&gt;=0,IFERROR(W108/V108,0),"")</f>
        <v>0</v>
      </c>
      <c r="Y108" s="30"/>
      <c r="Z108" s="30"/>
      <c r="AA108" s="127" t="str">
        <f>IF(AND(Z108&lt;0.000000000001,Y108&lt;0.000000000000001),"",IFERROR(Z108/Y108,0))</f>
        <v/>
      </c>
      <c r="AB108" s="130" t="s">
        <v>227</v>
      </c>
      <c r="AC108" s="133" t="s">
        <v>158</v>
      </c>
    </row>
    <row r="109" spans="1:29" ht="30" customHeight="1" x14ac:dyDescent="0.25">
      <c r="A109" s="146"/>
      <c r="B109" s="149"/>
      <c r="C109" s="149"/>
      <c r="D109" s="149"/>
      <c r="E109" s="149"/>
      <c r="F109" s="152"/>
      <c r="G109" s="152"/>
      <c r="H109" s="155"/>
      <c r="I109" s="152"/>
      <c r="J109" s="152"/>
      <c r="K109" s="155"/>
      <c r="L109" s="72" t="s">
        <v>1</v>
      </c>
      <c r="M109" s="139"/>
      <c r="N109" s="140"/>
      <c r="O109" s="140"/>
      <c r="P109" s="140"/>
      <c r="Q109" s="140"/>
      <c r="R109" s="140"/>
      <c r="S109" s="140"/>
      <c r="T109" s="140"/>
      <c r="U109" s="141"/>
      <c r="V109" s="55"/>
      <c r="W109" s="55"/>
      <c r="X109" s="125"/>
      <c r="Y109" s="120"/>
      <c r="Z109" s="120"/>
      <c r="AA109" s="128"/>
      <c r="AB109" s="131"/>
      <c r="AC109" s="134"/>
    </row>
    <row r="110" spans="1:29" ht="30" customHeight="1" thickBot="1" x14ac:dyDescent="0.3">
      <c r="A110" s="147"/>
      <c r="B110" s="150"/>
      <c r="C110" s="150"/>
      <c r="D110" s="150"/>
      <c r="E110" s="150"/>
      <c r="F110" s="153"/>
      <c r="G110" s="153"/>
      <c r="H110" s="156"/>
      <c r="I110" s="153"/>
      <c r="J110" s="153"/>
      <c r="K110" s="156"/>
      <c r="L110" s="73" t="s">
        <v>11</v>
      </c>
      <c r="M110" s="142"/>
      <c r="N110" s="143"/>
      <c r="O110" s="143"/>
      <c r="P110" s="143"/>
      <c r="Q110" s="143"/>
      <c r="R110" s="143"/>
      <c r="S110" s="143"/>
      <c r="T110" s="143"/>
      <c r="U110" s="144"/>
      <c r="V110" s="74" t="str">
        <f>IF(OR(V108="",V109=""),"",IFERROR(V108/V109,0)-1)</f>
        <v/>
      </c>
      <c r="W110" s="74" t="str">
        <f>IF(OR(W108="",W109=""),"",IFERROR(W108/W109,0)-1)</f>
        <v/>
      </c>
      <c r="X110" s="126"/>
      <c r="Y110" s="74" t="str">
        <f>IF(OR(Y108="",Y109=""),"",IFERROR(Y108/Y109,0)-1)</f>
        <v/>
      </c>
      <c r="Z110" s="74" t="str">
        <f>IF(OR(Z108="",Z109=""),"",IFERROR(Z108/Z109,0)-1)</f>
        <v/>
      </c>
      <c r="AA110" s="129"/>
      <c r="AB110" s="132"/>
      <c r="AC110" s="135"/>
    </row>
    <row r="111" spans="1:29" ht="30" customHeight="1" x14ac:dyDescent="0.25">
      <c r="A111" s="145" t="s">
        <v>217</v>
      </c>
      <c r="B111" s="148" t="s">
        <v>216</v>
      </c>
      <c r="C111" s="148" t="s">
        <v>220</v>
      </c>
      <c r="D111" s="148" t="s">
        <v>224</v>
      </c>
      <c r="E111" s="148" t="s">
        <v>82</v>
      </c>
      <c r="F111" s="151"/>
      <c r="G111" s="151"/>
      <c r="H111" s="154"/>
      <c r="I111" s="151">
        <v>17</v>
      </c>
      <c r="J111" s="151">
        <v>57</v>
      </c>
      <c r="K111" s="154">
        <f>IFERROR(I111/J111-1,"")</f>
        <v>-0.70175438596491224</v>
      </c>
      <c r="L111" s="70" t="s">
        <v>0</v>
      </c>
      <c r="M111" s="136" t="s">
        <v>43</v>
      </c>
      <c r="N111" s="137"/>
      <c r="O111" s="137"/>
      <c r="P111" s="137"/>
      <c r="Q111" s="137"/>
      <c r="R111" s="137"/>
      <c r="S111" s="137"/>
      <c r="T111" s="137"/>
      <c r="U111" s="138"/>
      <c r="V111" s="71">
        <v>17</v>
      </c>
      <c r="W111" s="119">
        <v>17</v>
      </c>
      <c r="X111" s="124">
        <f>IF(W111&gt;=0,IFERROR(W111/V111,0),"")</f>
        <v>1</v>
      </c>
      <c r="Y111" s="30"/>
      <c r="Z111" s="30"/>
      <c r="AA111" s="127" t="str">
        <f>IF(AND(Z111&lt;0.000000000001,Y111&lt;0.000000000000001),"",IFERROR(Z111/Y111,0))</f>
        <v/>
      </c>
      <c r="AB111" s="130" t="s">
        <v>228</v>
      </c>
      <c r="AC111" s="133" t="s">
        <v>82</v>
      </c>
    </row>
    <row r="112" spans="1:29" ht="30" customHeight="1" x14ac:dyDescent="0.25">
      <c r="A112" s="146"/>
      <c r="B112" s="149"/>
      <c r="C112" s="149"/>
      <c r="D112" s="149"/>
      <c r="E112" s="149"/>
      <c r="F112" s="152"/>
      <c r="G112" s="152"/>
      <c r="H112" s="155"/>
      <c r="I112" s="152"/>
      <c r="J112" s="152"/>
      <c r="K112" s="155"/>
      <c r="L112" s="72" t="s">
        <v>1</v>
      </c>
      <c r="M112" s="139"/>
      <c r="N112" s="140"/>
      <c r="O112" s="140"/>
      <c r="P112" s="140"/>
      <c r="Q112" s="140"/>
      <c r="R112" s="140"/>
      <c r="S112" s="140"/>
      <c r="T112" s="140"/>
      <c r="U112" s="141"/>
      <c r="V112" s="55">
        <v>17</v>
      </c>
      <c r="W112" s="55">
        <v>17</v>
      </c>
      <c r="X112" s="125"/>
      <c r="Y112" s="120"/>
      <c r="Z112" s="120"/>
      <c r="AA112" s="128"/>
      <c r="AB112" s="131"/>
      <c r="AC112" s="134"/>
    </row>
    <row r="113" spans="1:29" ht="30" customHeight="1" thickBot="1" x14ac:dyDescent="0.3">
      <c r="A113" s="147"/>
      <c r="B113" s="150"/>
      <c r="C113" s="150"/>
      <c r="D113" s="150"/>
      <c r="E113" s="150"/>
      <c r="F113" s="153"/>
      <c r="G113" s="153"/>
      <c r="H113" s="156"/>
      <c r="I113" s="153"/>
      <c r="J113" s="153"/>
      <c r="K113" s="156"/>
      <c r="L113" s="73" t="s">
        <v>11</v>
      </c>
      <c r="M113" s="142"/>
      <c r="N113" s="143"/>
      <c r="O113" s="143"/>
      <c r="P113" s="143"/>
      <c r="Q113" s="143"/>
      <c r="R113" s="143"/>
      <c r="S113" s="143"/>
      <c r="T113" s="143"/>
      <c r="U113" s="144"/>
      <c r="V113" s="74">
        <f>IF(OR(V111="",V112=""),"",IFERROR(V111/V112,0)-1)</f>
        <v>0</v>
      </c>
      <c r="W113" s="74">
        <f>IF(OR(W111="",W112=""),"",IFERROR(W111/W112,0)-1)</f>
        <v>0</v>
      </c>
      <c r="X113" s="126"/>
      <c r="Y113" s="74" t="str">
        <f>IF(OR(Y111="",Y112=""),"",IFERROR(Y111/Y112,0)-1)</f>
        <v/>
      </c>
      <c r="Z113" s="74" t="str">
        <f>IF(OR(Z111="",Z112=""),"",IFERROR(Z111/Z112,0)-1)</f>
        <v/>
      </c>
      <c r="AA113" s="129"/>
      <c r="AB113" s="132"/>
      <c r="AC113" s="135"/>
    </row>
    <row r="114" spans="1:29" s="14" customFormat="1" ht="44.25" customHeight="1" x14ac:dyDescent="0.25">
      <c r="A114" s="25"/>
      <c r="C114" s="77"/>
      <c r="D114" s="234" t="s">
        <v>12</v>
      </c>
      <c r="E114" s="234"/>
      <c r="F114" s="77"/>
      <c r="G114" s="77"/>
      <c r="H114" s="77"/>
      <c r="I114" s="78"/>
      <c r="J114" s="78"/>
      <c r="K114" s="78"/>
      <c r="L114" s="77"/>
      <c r="M114" s="77"/>
      <c r="N114" s="77"/>
      <c r="O114" s="77"/>
      <c r="P114" s="79"/>
      <c r="Q114" s="234" t="s">
        <v>13</v>
      </c>
      <c r="R114" s="234"/>
      <c r="S114" s="89"/>
      <c r="T114" s="89"/>
      <c r="U114" s="79"/>
      <c r="V114" s="20"/>
      <c r="W114" s="20"/>
      <c r="X114" s="17"/>
      <c r="Y114" s="21"/>
      <c r="Z114" s="20"/>
      <c r="AA114" s="17"/>
      <c r="AB114" s="29"/>
      <c r="AC114" s="29"/>
    </row>
    <row r="115" spans="1:29" s="14" customFormat="1" ht="40.5" customHeight="1" x14ac:dyDescent="0.25">
      <c r="A115" s="25"/>
      <c r="B115" s="17"/>
      <c r="C115" s="77"/>
      <c r="D115" s="77"/>
      <c r="E115" s="77"/>
      <c r="F115" s="77"/>
      <c r="G115" s="77"/>
      <c r="H115" s="77"/>
      <c r="I115" s="80"/>
      <c r="J115" s="80"/>
      <c r="K115" s="81"/>
      <c r="L115" s="77"/>
      <c r="M115" s="77"/>
      <c r="N115" s="77"/>
      <c r="O115" s="77"/>
      <c r="P115" s="79"/>
      <c r="Q115" s="79"/>
      <c r="R115" s="77"/>
      <c r="S115" s="89"/>
      <c r="T115" s="89"/>
      <c r="U115" s="79"/>
      <c r="V115" s="20"/>
      <c r="W115" s="20"/>
      <c r="X115" s="17"/>
      <c r="Y115" s="21"/>
      <c r="Z115" s="20"/>
      <c r="AA115" s="17"/>
      <c r="AB115" s="29"/>
      <c r="AC115" s="29"/>
    </row>
    <row r="116" spans="1:29" s="14" customFormat="1" ht="40.5" customHeight="1" x14ac:dyDescent="0.25">
      <c r="A116" s="25"/>
      <c r="B116" s="17"/>
      <c r="C116" s="82"/>
      <c r="D116" s="82"/>
      <c r="E116" s="82"/>
      <c r="F116" s="82"/>
      <c r="G116" s="77"/>
      <c r="H116" s="77"/>
      <c r="I116" s="80"/>
      <c r="J116" s="80"/>
      <c r="K116" s="81"/>
      <c r="L116" s="77"/>
      <c r="M116" s="77"/>
      <c r="N116" s="77"/>
      <c r="O116" s="82"/>
      <c r="P116" s="83"/>
      <c r="Q116" s="83"/>
      <c r="R116" s="82"/>
      <c r="S116" s="93"/>
      <c r="T116" s="94"/>
      <c r="U116" s="90"/>
      <c r="V116" s="20"/>
      <c r="W116" s="20"/>
      <c r="X116" s="17"/>
      <c r="Y116" s="21"/>
      <c r="Z116" s="20"/>
      <c r="AA116" s="17"/>
      <c r="AB116" s="29"/>
      <c r="AC116" s="29"/>
    </row>
    <row r="117" spans="1:29" s="14" customFormat="1" ht="20.25" customHeight="1" x14ac:dyDescent="0.25">
      <c r="A117" s="25"/>
      <c r="B117" s="17"/>
      <c r="C117" s="77"/>
      <c r="D117" s="240" t="s">
        <v>233</v>
      </c>
      <c r="E117" s="240"/>
      <c r="F117" s="77"/>
      <c r="G117" s="77"/>
      <c r="H117" s="77"/>
      <c r="I117" s="80"/>
      <c r="J117" s="80"/>
      <c r="K117" s="81"/>
      <c r="L117" s="77"/>
      <c r="M117" s="77"/>
      <c r="N117" s="77"/>
      <c r="O117" s="77"/>
      <c r="P117" s="234" t="s">
        <v>234</v>
      </c>
      <c r="Q117" s="234"/>
      <c r="R117" s="234"/>
      <c r="S117" s="234"/>
      <c r="T117" s="92"/>
      <c r="U117" s="90"/>
      <c r="V117" s="20"/>
      <c r="W117" s="20"/>
      <c r="X117" s="17"/>
      <c r="Y117" s="21"/>
      <c r="Z117" s="20"/>
      <c r="AA117" s="17"/>
      <c r="AB117" s="29"/>
      <c r="AC117" s="29"/>
    </row>
    <row r="118" spans="1:29" s="14" customFormat="1" ht="33" customHeight="1" x14ac:dyDescent="0.25">
      <c r="A118" s="25"/>
      <c r="B118" s="17"/>
      <c r="C118" s="77"/>
      <c r="D118" s="240"/>
      <c r="E118" s="240"/>
      <c r="F118" s="76"/>
      <c r="G118" s="76"/>
      <c r="H118" s="76"/>
      <c r="I118" s="84"/>
      <c r="J118" s="84"/>
      <c r="K118" s="85"/>
      <c r="L118" s="77"/>
      <c r="M118" s="77"/>
      <c r="N118" s="77"/>
      <c r="O118" s="77"/>
      <c r="P118" s="234"/>
      <c r="Q118" s="234"/>
      <c r="R118" s="234"/>
      <c r="S118" s="234"/>
      <c r="T118" s="95"/>
      <c r="U118" s="90"/>
      <c r="V118" s="20"/>
      <c r="W118" s="20"/>
      <c r="X118" s="17"/>
      <c r="Y118" s="21"/>
      <c r="Z118" s="20"/>
      <c r="AA118" s="17"/>
      <c r="AB118" s="29"/>
      <c r="AC118" s="29"/>
    </row>
    <row r="119" spans="1:29" s="14" customFormat="1" ht="18" x14ac:dyDescent="0.25">
      <c r="A119" s="25"/>
      <c r="B119" s="17"/>
      <c r="C119" s="17"/>
      <c r="D119" s="63"/>
      <c r="E119" s="63"/>
      <c r="F119" s="56"/>
      <c r="G119" s="56"/>
      <c r="H119" s="56"/>
      <c r="I119" s="214"/>
      <c r="J119" s="214"/>
      <c r="K119" s="214"/>
      <c r="L119" s="17"/>
      <c r="M119" s="17"/>
      <c r="N119" s="17"/>
      <c r="O119" s="17"/>
      <c r="P119" s="214"/>
      <c r="Q119" s="214"/>
      <c r="R119" s="214"/>
      <c r="S119" s="214"/>
      <c r="T119" s="90"/>
      <c r="U119" s="90"/>
      <c r="V119" s="20"/>
      <c r="W119" s="20"/>
      <c r="X119" s="17"/>
      <c r="Y119" s="21"/>
      <c r="Z119" s="20"/>
      <c r="AA119" s="17"/>
      <c r="AB119" s="29"/>
      <c r="AC119" s="29"/>
    </row>
    <row r="120" spans="1:29" s="14" customFormat="1" ht="18" x14ac:dyDescent="0.25">
      <c r="A120" s="25"/>
      <c r="B120" s="17"/>
      <c r="C120" s="17"/>
      <c r="D120" s="268"/>
      <c r="E120" s="268"/>
      <c r="F120" s="56"/>
      <c r="G120" s="56"/>
      <c r="H120" s="56"/>
      <c r="I120" s="214"/>
      <c r="J120" s="214"/>
      <c r="K120" s="214"/>
      <c r="L120" s="17"/>
      <c r="M120" s="17"/>
      <c r="N120" s="17"/>
      <c r="O120" s="17"/>
      <c r="P120" s="214"/>
      <c r="Q120" s="214"/>
      <c r="R120" s="214"/>
      <c r="S120" s="214"/>
      <c r="T120" s="90"/>
      <c r="U120" s="90"/>
      <c r="V120" s="20"/>
      <c r="W120" s="20"/>
      <c r="X120" s="17"/>
      <c r="Y120" s="21"/>
      <c r="Z120" s="20"/>
      <c r="AA120" s="17"/>
      <c r="AB120" s="29"/>
      <c r="AC120" s="29"/>
    </row>
    <row r="121" spans="1:29" s="14" customFormat="1" ht="18" x14ac:dyDescent="0.25">
      <c r="A121" s="25"/>
      <c r="B121" s="17"/>
      <c r="C121" s="17"/>
      <c r="D121" s="268"/>
      <c r="E121" s="268"/>
      <c r="F121" s="56"/>
      <c r="G121" s="56"/>
      <c r="H121" s="56"/>
      <c r="I121" s="15"/>
      <c r="J121" s="15"/>
      <c r="K121" s="33"/>
      <c r="L121" s="17"/>
      <c r="M121" s="17"/>
      <c r="N121" s="17"/>
      <c r="O121" s="17"/>
      <c r="P121" s="17"/>
      <c r="Q121" s="17"/>
      <c r="R121" s="17"/>
      <c r="S121" s="90"/>
      <c r="T121" s="90"/>
      <c r="U121" s="90"/>
      <c r="V121" s="20"/>
      <c r="W121" s="20"/>
      <c r="X121" s="17"/>
      <c r="Y121" s="21"/>
      <c r="Z121" s="20"/>
      <c r="AA121" s="17"/>
      <c r="AB121" s="29"/>
      <c r="AC121" s="29"/>
    </row>
    <row r="122" spans="1:29" s="14" customFormat="1" x14ac:dyDescent="0.25">
      <c r="A122" s="25"/>
      <c r="B122" s="20"/>
      <c r="C122" s="20"/>
      <c r="D122" s="20"/>
      <c r="E122" s="20"/>
      <c r="F122" s="20"/>
      <c r="G122" s="20"/>
      <c r="H122" s="20"/>
      <c r="I122" s="18"/>
      <c r="J122" s="18"/>
      <c r="K122" s="34"/>
      <c r="L122" s="16"/>
      <c r="M122" s="19"/>
      <c r="N122" s="20"/>
      <c r="O122" s="20"/>
      <c r="P122" s="20"/>
      <c r="Q122" s="20"/>
      <c r="R122" s="20"/>
      <c r="S122" s="91"/>
      <c r="T122" s="91"/>
      <c r="U122" s="91"/>
      <c r="V122" s="20"/>
      <c r="W122" s="20"/>
      <c r="X122" s="20"/>
      <c r="Y122" s="21"/>
      <c r="Z122" s="20"/>
      <c r="AA122" s="20"/>
      <c r="AB122" s="25"/>
      <c r="AC122" s="25"/>
    </row>
    <row r="123" spans="1:29" s="14" customFormat="1" x14ac:dyDescent="0.25">
      <c r="A123" s="25"/>
      <c r="B123" s="20"/>
      <c r="C123" s="20"/>
      <c r="D123" s="20"/>
      <c r="E123" s="20"/>
      <c r="F123" s="20"/>
      <c r="G123" s="20"/>
      <c r="H123" s="20"/>
      <c r="I123" s="18"/>
      <c r="J123" s="18"/>
      <c r="K123" s="34"/>
      <c r="L123" s="16"/>
      <c r="M123" s="19"/>
      <c r="N123" s="20"/>
      <c r="O123" s="20"/>
      <c r="P123" s="20"/>
      <c r="Q123" s="20"/>
      <c r="R123" s="20"/>
      <c r="S123" s="91"/>
      <c r="T123" s="91"/>
      <c r="U123" s="91"/>
      <c r="V123" s="20"/>
      <c r="W123" s="20"/>
      <c r="X123" s="20"/>
      <c r="Y123" s="21"/>
      <c r="Z123" s="20"/>
      <c r="AA123" s="20"/>
      <c r="AB123" s="25"/>
      <c r="AC123" s="25"/>
    </row>
    <row r="124" spans="1:29" s="14" customFormat="1" x14ac:dyDescent="0.25">
      <c r="A124" s="25"/>
      <c r="B124" s="20"/>
      <c r="C124" s="20"/>
      <c r="D124" s="20"/>
      <c r="E124" s="20"/>
      <c r="F124" s="20"/>
      <c r="G124" s="20"/>
      <c r="H124" s="20"/>
      <c r="I124" s="18"/>
      <c r="J124" s="18"/>
      <c r="K124" s="34"/>
      <c r="L124" s="16"/>
      <c r="M124" s="19"/>
      <c r="N124" s="20"/>
      <c r="O124" s="20"/>
      <c r="P124" s="20"/>
      <c r="Q124" s="20"/>
      <c r="R124" s="20"/>
      <c r="S124" s="91"/>
      <c r="T124" s="91"/>
      <c r="U124" s="91"/>
      <c r="V124" s="20"/>
      <c r="W124" s="20"/>
      <c r="X124" s="20"/>
      <c r="Y124" s="21"/>
      <c r="Z124" s="20"/>
      <c r="AA124" s="20"/>
      <c r="AB124" s="25"/>
      <c r="AC124" s="25"/>
    </row>
    <row r="125" spans="1:29" s="14" customFormat="1" x14ac:dyDescent="0.25">
      <c r="A125" s="25"/>
      <c r="B125" s="20"/>
      <c r="C125" s="20"/>
      <c r="D125" s="20"/>
      <c r="E125" s="20"/>
      <c r="F125" s="20"/>
      <c r="G125" s="20"/>
      <c r="H125" s="20"/>
      <c r="I125" s="18"/>
      <c r="J125" s="18"/>
      <c r="K125" s="34"/>
      <c r="L125" s="16"/>
      <c r="M125" s="19"/>
      <c r="N125" s="20"/>
      <c r="O125" s="20"/>
      <c r="P125" s="20"/>
      <c r="Q125" s="20"/>
      <c r="R125" s="20"/>
      <c r="S125" s="91"/>
      <c r="T125" s="91"/>
      <c r="U125" s="91"/>
      <c r="V125" s="20"/>
      <c r="W125" s="20"/>
      <c r="X125" s="20"/>
      <c r="Y125" s="21"/>
      <c r="Z125" s="20"/>
      <c r="AA125" s="20"/>
      <c r="AB125" s="25"/>
      <c r="AC125" s="25"/>
    </row>
    <row r="126" spans="1:29" s="14" customFormat="1" x14ac:dyDescent="0.25">
      <c r="A126" s="25"/>
      <c r="B126" s="20"/>
      <c r="C126" s="20"/>
      <c r="D126" s="20"/>
      <c r="E126" s="20"/>
      <c r="F126" s="20"/>
      <c r="G126" s="20"/>
      <c r="H126" s="20"/>
      <c r="I126" s="18"/>
      <c r="J126" s="18"/>
      <c r="K126" s="34"/>
      <c r="L126" s="16"/>
      <c r="M126" s="19"/>
      <c r="N126" s="20"/>
      <c r="O126" s="20"/>
      <c r="P126" s="20"/>
      <c r="Q126" s="20"/>
      <c r="R126" s="20"/>
      <c r="S126" s="91"/>
      <c r="T126" s="91"/>
      <c r="U126" s="91"/>
      <c r="V126" s="20"/>
      <c r="W126" s="20"/>
      <c r="X126" s="20"/>
      <c r="Y126" s="21"/>
      <c r="Z126" s="20"/>
      <c r="AA126" s="20"/>
      <c r="AB126" s="25"/>
      <c r="AC126" s="25"/>
    </row>
    <row r="127" spans="1:29" s="14" customFormat="1" x14ac:dyDescent="0.25">
      <c r="A127" s="25"/>
      <c r="B127" s="20"/>
      <c r="C127" s="20"/>
      <c r="D127" s="20"/>
      <c r="E127" s="20"/>
      <c r="F127" s="20"/>
      <c r="G127" s="20"/>
      <c r="H127" s="20"/>
      <c r="I127" s="18"/>
      <c r="J127" s="18"/>
      <c r="K127" s="34"/>
      <c r="L127" s="16"/>
      <c r="M127" s="19"/>
      <c r="N127" s="20"/>
      <c r="O127" s="20"/>
      <c r="P127" s="20"/>
      <c r="Q127" s="20"/>
      <c r="R127" s="20"/>
      <c r="S127" s="91"/>
      <c r="T127" s="91"/>
      <c r="U127" s="91"/>
      <c r="V127" s="20"/>
      <c r="W127" s="20"/>
      <c r="X127" s="20"/>
      <c r="Y127" s="21"/>
      <c r="Z127" s="20"/>
      <c r="AA127" s="20"/>
      <c r="AB127" s="25"/>
      <c r="AC127" s="25"/>
    </row>
    <row r="128" spans="1:29" s="14" customFormat="1" x14ac:dyDescent="0.25">
      <c r="A128" s="25"/>
      <c r="B128" s="20"/>
      <c r="C128" s="20"/>
      <c r="D128" s="20"/>
      <c r="E128" s="20"/>
      <c r="F128" s="20"/>
      <c r="G128" s="20"/>
      <c r="H128" s="20"/>
      <c r="I128" s="18"/>
      <c r="J128" s="18"/>
      <c r="K128" s="34"/>
      <c r="L128" s="16"/>
      <c r="M128" s="19"/>
      <c r="N128" s="20"/>
      <c r="O128" s="20"/>
      <c r="P128" s="20"/>
      <c r="Q128" s="20"/>
      <c r="R128" s="20"/>
      <c r="S128" s="91"/>
      <c r="T128" s="91"/>
      <c r="U128" s="91"/>
      <c r="V128" s="20"/>
      <c r="W128" s="20"/>
      <c r="X128" s="20"/>
      <c r="Y128" s="21"/>
      <c r="Z128" s="20"/>
      <c r="AA128" s="20"/>
      <c r="AB128" s="25"/>
      <c r="AC128" s="25"/>
    </row>
    <row r="129" spans="1:29" s="14" customFormat="1" x14ac:dyDescent="0.25">
      <c r="A129" s="25"/>
      <c r="B129" s="20"/>
      <c r="C129" s="20"/>
      <c r="D129" s="20"/>
      <c r="E129" s="20"/>
      <c r="F129" s="20"/>
      <c r="G129" s="20"/>
      <c r="H129" s="20"/>
      <c r="I129" s="18"/>
      <c r="J129" s="18"/>
      <c r="K129" s="34"/>
      <c r="L129" s="16"/>
      <c r="M129" s="19"/>
      <c r="N129" s="20"/>
      <c r="O129" s="20"/>
      <c r="P129" s="20"/>
      <c r="Q129" s="20"/>
      <c r="R129" s="20"/>
      <c r="S129" s="91"/>
      <c r="T129" s="91"/>
      <c r="U129" s="91"/>
      <c r="V129" s="20"/>
      <c r="W129" s="20"/>
      <c r="X129" s="20"/>
      <c r="Y129" s="21"/>
      <c r="Z129" s="20"/>
      <c r="AA129" s="20"/>
      <c r="AB129" s="25"/>
      <c r="AC129" s="25"/>
    </row>
    <row r="130" spans="1:29" s="14" customFormat="1" x14ac:dyDescent="0.25">
      <c r="A130" s="25"/>
      <c r="B130" s="20"/>
      <c r="C130" s="20"/>
      <c r="D130" s="20"/>
      <c r="E130" s="20"/>
      <c r="F130" s="20"/>
      <c r="G130" s="20"/>
      <c r="H130" s="20"/>
      <c r="I130" s="18"/>
      <c r="J130" s="18"/>
      <c r="K130" s="34"/>
      <c r="L130" s="16"/>
      <c r="M130" s="19"/>
      <c r="N130" s="20"/>
      <c r="O130" s="20"/>
      <c r="P130" s="20"/>
      <c r="Q130" s="20"/>
      <c r="R130" s="20"/>
      <c r="S130" s="91"/>
      <c r="T130" s="91"/>
      <c r="U130" s="91"/>
      <c r="V130" s="20"/>
      <c r="W130" s="20"/>
      <c r="X130" s="20"/>
      <c r="Y130" s="21"/>
      <c r="Z130" s="20"/>
      <c r="AA130" s="20"/>
      <c r="AB130" s="25"/>
      <c r="AC130" s="25"/>
    </row>
    <row r="131" spans="1:29" s="14" customFormat="1" x14ac:dyDescent="0.25">
      <c r="A131" s="25"/>
      <c r="B131" s="20"/>
      <c r="C131" s="20"/>
      <c r="D131" s="20"/>
      <c r="E131" s="20"/>
      <c r="F131" s="20"/>
      <c r="G131" s="20"/>
      <c r="H131" s="20"/>
      <c r="I131" s="18"/>
      <c r="J131" s="18"/>
      <c r="K131" s="34"/>
      <c r="L131" s="16"/>
      <c r="M131" s="19"/>
      <c r="N131" s="20"/>
      <c r="O131" s="20"/>
      <c r="P131" s="20"/>
      <c r="Q131" s="20"/>
      <c r="R131" s="20"/>
      <c r="S131" s="91"/>
      <c r="T131" s="91"/>
      <c r="U131" s="91"/>
      <c r="V131" s="20"/>
      <c r="W131" s="20"/>
      <c r="X131" s="20"/>
      <c r="Y131" s="21"/>
      <c r="Z131" s="20"/>
      <c r="AA131" s="20"/>
      <c r="AB131" s="25"/>
      <c r="AC131" s="25"/>
    </row>
    <row r="132" spans="1:29" s="14" customFormat="1" x14ac:dyDescent="0.25">
      <c r="A132" s="25"/>
      <c r="B132" s="20"/>
      <c r="C132" s="20"/>
      <c r="D132" s="20"/>
      <c r="E132" s="20"/>
      <c r="F132" s="20"/>
      <c r="G132" s="20"/>
      <c r="H132" s="20"/>
      <c r="I132" s="18"/>
      <c r="J132" s="18"/>
      <c r="K132" s="34"/>
      <c r="L132" s="16"/>
      <c r="M132" s="19"/>
      <c r="N132" s="20"/>
      <c r="O132" s="20"/>
      <c r="P132" s="20"/>
      <c r="Q132" s="20"/>
      <c r="R132" s="20"/>
      <c r="S132" s="91"/>
      <c r="T132" s="91"/>
      <c r="U132" s="91"/>
      <c r="V132" s="20"/>
      <c r="W132" s="20"/>
      <c r="X132" s="20"/>
      <c r="Y132" s="21"/>
      <c r="Z132" s="20"/>
      <c r="AA132" s="20"/>
      <c r="AB132" s="25"/>
      <c r="AC132" s="25"/>
    </row>
    <row r="133" spans="1:29" s="14" customFormat="1" x14ac:dyDescent="0.25">
      <c r="A133" s="25"/>
      <c r="B133" s="20"/>
      <c r="C133" s="20"/>
      <c r="D133" s="20"/>
      <c r="E133" s="20"/>
      <c r="F133" s="20"/>
      <c r="G133" s="20"/>
      <c r="H133" s="20"/>
      <c r="I133" s="18"/>
      <c r="J133" s="18"/>
      <c r="K133" s="34"/>
      <c r="L133" s="16"/>
      <c r="M133" s="19"/>
      <c r="N133" s="20"/>
      <c r="O133" s="20"/>
      <c r="P133" s="20"/>
      <c r="Q133" s="20"/>
      <c r="R133" s="20"/>
      <c r="S133" s="91"/>
      <c r="T133" s="91"/>
      <c r="U133" s="91"/>
      <c r="V133" s="20"/>
      <c r="W133" s="20"/>
      <c r="X133" s="20"/>
      <c r="Y133" s="21"/>
      <c r="Z133" s="20"/>
      <c r="AA133" s="20"/>
      <c r="AB133" s="25"/>
      <c r="AC133" s="25"/>
    </row>
    <row r="134" spans="1:29" s="14" customFormat="1" x14ac:dyDescent="0.25">
      <c r="A134" s="25"/>
      <c r="B134" s="20"/>
      <c r="C134" s="20"/>
      <c r="D134" s="20"/>
      <c r="E134" s="20"/>
      <c r="F134" s="20"/>
      <c r="G134" s="20"/>
      <c r="H134" s="20"/>
      <c r="I134" s="18"/>
      <c r="J134" s="18"/>
      <c r="K134" s="34"/>
      <c r="L134" s="16"/>
      <c r="M134" s="19"/>
      <c r="N134" s="20"/>
      <c r="O134" s="20"/>
      <c r="P134" s="20"/>
      <c r="Q134" s="20"/>
      <c r="R134" s="20"/>
      <c r="S134" s="91"/>
      <c r="T134" s="91"/>
      <c r="U134" s="91"/>
      <c r="V134" s="20"/>
      <c r="W134" s="20"/>
      <c r="X134" s="20"/>
      <c r="Y134" s="21"/>
      <c r="Z134" s="20"/>
      <c r="AA134" s="20"/>
      <c r="AB134" s="25"/>
      <c r="AC134" s="25"/>
    </row>
    <row r="135" spans="1:29" s="14" customFormat="1" x14ac:dyDescent="0.25">
      <c r="A135" s="25"/>
      <c r="B135" s="20"/>
      <c r="C135" s="20"/>
      <c r="D135" s="20"/>
      <c r="E135" s="20"/>
      <c r="F135" s="20"/>
      <c r="G135" s="20"/>
      <c r="H135" s="20"/>
      <c r="I135" s="18"/>
      <c r="J135" s="18"/>
      <c r="K135" s="34"/>
      <c r="L135" s="16"/>
      <c r="M135" s="19"/>
      <c r="N135" s="20"/>
      <c r="O135" s="20"/>
      <c r="P135" s="20"/>
      <c r="Q135" s="20"/>
      <c r="R135" s="20"/>
      <c r="S135" s="91"/>
      <c r="T135" s="91"/>
      <c r="U135" s="91"/>
      <c r="V135" s="20"/>
      <c r="W135" s="20"/>
      <c r="X135" s="20"/>
      <c r="Y135" s="21"/>
      <c r="Z135" s="20"/>
      <c r="AA135" s="20"/>
      <c r="AB135" s="25"/>
      <c r="AC135" s="25"/>
    </row>
    <row r="136" spans="1:29" s="14" customFormat="1" x14ac:dyDescent="0.25">
      <c r="A136" s="25"/>
      <c r="B136" s="20"/>
      <c r="C136" s="20"/>
      <c r="D136" s="20"/>
      <c r="E136" s="20"/>
      <c r="F136" s="20"/>
      <c r="G136" s="20"/>
      <c r="H136" s="20"/>
      <c r="I136" s="18"/>
      <c r="J136" s="18"/>
      <c r="K136" s="34"/>
      <c r="L136" s="16"/>
      <c r="M136" s="19"/>
      <c r="N136" s="20"/>
      <c r="O136" s="20"/>
      <c r="P136" s="20"/>
      <c r="Q136" s="20"/>
      <c r="R136" s="20"/>
      <c r="S136" s="91"/>
      <c r="T136" s="91"/>
      <c r="U136" s="91"/>
      <c r="V136" s="20"/>
      <c r="W136" s="20"/>
      <c r="X136" s="20"/>
      <c r="Y136" s="21"/>
      <c r="Z136" s="20"/>
      <c r="AA136" s="20"/>
      <c r="AB136" s="25"/>
      <c r="AC136" s="25"/>
    </row>
    <row r="137" spans="1:29" s="14" customFormat="1" x14ac:dyDescent="0.25">
      <c r="A137" s="25"/>
      <c r="B137" s="20"/>
      <c r="C137" s="20"/>
      <c r="D137" s="20"/>
      <c r="E137" s="20"/>
      <c r="F137" s="20"/>
      <c r="G137" s="20"/>
      <c r="H137" s="20"/>
      <c r="I137" s="18"/>
      <c r="J137" s="18"/>
      <c r="K137" s="34"/>
      <c r="L137" s="16"/>
      <c r="M137" s="19"/>
      <c r="N137" s="20"/>
      <c r="O137" s="20"/>
      <c r="P137" s="20"/>
      <c r="Q137" s="20"/>
      <c r="R137" s="20"/>
      <c r="S137" s="91"/>
      <c r="T137" s="91"/>
      <c r="U137" s="91"/>
      <c r="V137" s="20"/>
      <c r="W137" s="20"/>
      <c r="X137" s="20"/>
      <c r="Y137" s="21"/>
      <c r="Z137" s="20"/>
      <c r="AA137" s="20"/>
      <c r="AB137" s="25"/>
      <c r="AC137" s="25"/>
    </row>
    <row r="138" spans="1:29" s="14" customFormat="1" x14ac:dyDescent="0.25">
      <c r="A138" s="25"/>
      <c r="B138" s="20"/>
      <c r="C138" s="20"/>
      <c r="D138" s="20"/>
      <c r="E138" s="20"/>
      <c r="F138" s="20"/>
      <c r="G138" s="20"/>
      <c r="H138" s="20"/>
      <c r="I138" s="18"/>
      <c r="J138" s="18"/>
      <c r="K138" s="34"/>
      <c r="L138" s="16"/>
      <c r="M138" s="19"/>
      <c r="N138" s="20"/>
      <c r="O138" s="20"/>
      <c r="P138" s="20"/>
      <c r="Q138" s="20"/>
      <c r="R138" s="20"/>
      <c r="S138" s="91"/>
      <c r="T138" s="91"/>
      <c r="U138" s="91"/>
      <c r="V138" s="20"/>
      <c r="W138" s="20"/>
      <c r="X138" s="20"/>
      <c r="Y138" s="21"/>
      <c r="Z138" s="20"/>
      <c r="AA138" s="20"/>
      <c r="AB138" s="25"/>
      <c r="AC138" s="25"/>
    </row>
    <row r="139" spans="1:29" s="14" customFormat="1" x14ac:dyDescent="0.25">
      <c r="A139" s="25"/>
      <c r="B139" s="20"/>
      <c r="C139" s="20"/>
      <c r="D139" s="20"/>
      <c r="E139" s="20"/>
      <c r="F139" s="20"/>
      <c r="G139" s="20"/>
      <c r="H139" s="20"/>
      <c r="I139" s="18"/>
      <c r="J139" s="18"/>
      <c r="K139" s="34"/>
      <c r="L139" s="16"/>
      <c r="M139" s="19"/>
      <c r="N139" s="20"/>
      <c r="O139" s="20"/>
      <c r="P139" s="20"/>
      <c r="Q139" s="20"/>
      <c r="R139" s="20"/>
      <c r="S139" s="91"/>
      <c r="T139" s="91"/>
      <c r="U139" s="91"/>
      <c r="V139" s="20"/>
      <c r="W139" s="20"/>
      <c r="X139" s="20"/>
      <c r="Y139" s="21"/>
      <c r="Z139" s="20"/>
      <c r="AA139" s="20"/>
      <c r="AB139" s="25"/>
      <c r="AC139" s="25"/>
    </row>
    <row r="140" spans="1:29" s="14" customFormat="1" x14ac:dyDescent="0.25">
      <c r="A140" s="25"/>
      <c r="B140" s="20"/>
      <c r="C140" s="20"/>
      <c r="D140" s="20"/>
      <c r="E140" s="20"/>
      <c r="F140" s="20"/>
      <c r="G140" s="20"/>
      <c r="H140" s="20"/>
      <c r="I140" s="18"/>
      <c r="J140" s="18"/>
      <c r="K140" s="34"/>
      <c r="L140" s="16"/>
      <c r="M140" s="19"/>
      <c r="N140" s="20"/>
      <c r="O140" s="20"/>
      <c r="P140" s="20"/>
      <c r="Q140" s="20"/>
      <c r="R140" s="20"/>
      <c r="S140" s="91"/>
      <c r="T140" s="91"/>
      <c r="U140" s="91"/>
      <c r="V140" s="20"/>
      <c r="W140" s="20"/>
      <c r="X140" s="20"/>
      <c r="Y140" s="21"/>
      <c r="Z140" s="20"/>
      <c r="AA140" s="20"/>
      <c r="AB140" s="25"/>
      <c r="AC140" s="25"/>
    </row>
    <row r="141" spans="1:29" s="14" customFormat="1" x14ac:dyDescent="0.25">
      <c r="A141" s="25"/>
      <c r="B141" s="20"/>
      <c r="C141" s="20"/>
      <c r="D141" s="20"/>
      <c r="E141" s="20"/>
      <c r="F141" s="20"/>
      <c r="G141" s="20"/>
      <c r="H141" s="20"/>
      <c r="I141" s="18"/>
      <c r="J141" s="18"/>
      <c r="K141" s="34"/>
      <c r="L141" s="16"/>
      <c r="M141" s="19"/>
      <c r="N141" s="20"/>
      <c r="O141" s="20"/>
      <c r="P141" s="20"/>
      <c r="Q141" s="20"/>
      <c r="R141" s="20"/>
      <c r="S141" s="91"/>
      <c r="T141" s="91"/>
      <c r="U141" s="91"/>
      <c r="V141" s="20"/>
      <c r="W141" s="20"/>
      <c r="X141" s="20"/>
      <c r="Y141" s="21"/>
      <c r="Z141" s="20"/>
      <c r="AA141" s="20"/>
      <c r="AB141" s="25"/>
      <c r="AC141" s="25"/>
    </row>
    <row r="142" spans="1:29" s="14" customFormat="1" x14ac:dyDescent="0.25">
      <c r="A142" s="25"/>
      <c r="B142" s="20"/>
      <c r="C142" s="20"/>
      <c r="D142" s="20"/>
      <c r="E142" s="20"/>
      <c r="F142" s="20"/>
      <c r="G142" s="20"/>
      <c r="H142" s="20"/>
      <c r="I142" s="18"/>
      <c r="J142" s="18"/>
      <c r="K142" s="34"/>
      <c r="L142" s="16"/>
      <c r="M142" s="19"/>
      <c r="N142" s="20"/>
      <c r="O142" s="20"/>
      <c r="P142" s="20"/>
      <c r="Q142" s="20"/>
      <c r="R142" s="20"/>
      <c r="S142" s="91"/>
      <c r="T142" s="91"/>
      <c r="U142" s="91"/>
      <c r="V142" s="20"/>
      <c r="W142" s="20"/>
      <c r="X142" s="20"/>
      <c r="Y142" s="21"/>
      <c r="Z142" s="20"/>
      <c r="AA142" s="20"/>
      <c r="AB142" s="25"/>
      <c r="AC142" s="25"/>
    </row>
    <row r="143" spans="1:29" s="14" customFormat="1" x14ac:dyDescent="0.25">
      <c r="A143" s="25"/>
      <c r="B143" s="20"/>
      <c r="C143" s="20"/>
      <c r="D143" s="20"/>
      <c r="E143" s="20"/>
      <c r="F143" s="20"/>
      <c r="G143" s="20"/>
      <c r="H143" s="20"/>
      <c r="I143" s="18"/>
      <c r="J143" s="18"/>
      <c r="K143" s="34"/>
      <c r="L143" s="16"/>
      <c r="M143" s="19"/>
      <c r="N143" s="20"/>
      <c r="O143" s="20"/>
      <c r="P143" s="20"/>
      <c r="Q143" s="20"/>
      <c r="R143" s="20"/>
      <c r="S143" s="91"/>
      <c r="T143" s="91"/>
      <c r="U143" s="91"/>
      <c r="V143" s="20"/>
      <c r="W143" s="20"/>
      <c r="X143" s="20"/>
      <c r="Y143" s="21"/>
      <c r="Z143" s="20"/>
      <c r="AA143" s="20"/>
      <c r="AB143" s="25"/>
      <c r="AC143" s="25"/>
    </row>
    <row r="144" spans="1:29" s="14" customFormat="1" x14ac:dyDescent="0.25">
      <c r="A144" s="25"/>
      <c r="B144" s="20"/>
      <c r="C144" s="20"/>
      <c r="D144" s="20"/>
      <c r="E144" s="20"/>
      <c r="F144" s="20"/>
      <c r="G144" s="20"/>
      <c r="H144" s="20"/>
      <c r="I144" s="18"/>
      <c r="J144" s="18"/>
      <c r="K144" s="34"/>
      <c r="L144" s="16"/>
      <c r="M144" s="19"/>
      <c r="N144" s="20"/>
      <c r="O144" s="20"/>
      <c r="P144" s="20"/>
      <c r="Q144" s="20"/>
      <c r="R144" s="20"/>
      <c r="S144" s="91"/>
      <c r="T144" s="91"/>
      <c r="U144" s="91"/>
      <c r="V144" s="20"/>
      <c r="W144" s="20"/>
      <c r="X144" s="20"/>
      <c r="Y144" s="21"/>
      <c r="Z144" s="20"/>
      <c r="AA144" s="20"/>
      <c r="AB144" s="25"/>
      <c r="AC144" s="25"/>
    </row>
    <row r="145" spans="1:29" s="14" customFormat="1" x14ac:dyDescent="0.25">
      <c r="A145" s="25"/>
      <c r="B145" s="20"/>
      <c r="C145" s="20"/>
      <c r="D145" s="20"/>
      <c r="E145" s="20"/>
      <c r="F145" s="20"/>
      <c r="G145" s="20"/>
      <c r="H145" s="20"/>
      <c r="I145" s="18"/>
      <c r="J145" s="18"/>
      <c r="K145" s="34"/>
      <c r="L145" s="16"/>
      <c r="M145" s="19"/>
      <c r="N145" s="20"/>
      <c r="O145" s="20"/>
      <c r="P145" s="20"/>
      <c r="Q145" s="20"/>
      <c r="R145" s="20"/>
      <c r="S145" s="91"/>
      <c r="T145" s="91"/>
      <c r="U145" s="91"/>
      <c r="V145" s="20"/>
      <c r="W145" s="20"/>
      <c r="X145" s="20"/>
      <c r="Y145" s="21"/>
      <c r="Z145" s="20"/>
      <c r="AA145" s="20"/>
      <c r="AB145" s="25"/>
      <c r="AC145" s="25"/>
    </row>
    <row r="146" spans="1:29" s="14" customFormat="1" x14ac:dyDescent="0.25">
      <c r="A146" s="25"/>
      <c r="B146" s="20"/>
      <c r="C146" s="20"/>
      <c r="D146" s="20"/>
      <c r="E146" s="20"/>
      <c r="F146" s="20"/>
      <c r="G146" s="20"/>
      <c r="H146" s="20"/>
      <c r="I146" s="18"/>
      <c r="J146" s="18"/>
      <c r="K146" s="34"/>
      <c r="L146" s="16"/>
      <c r="M146" s="19"/>
      <c r="N146" s="20"/>
      <c r="O146" s="20"/>
      <c r="P146" s="20"/>
      <c r="Q146" s="20"/>
      <c r="R146" s="20"/>
      <c r="S146" s="91"/>
      <c r="T146" s="91"/>
      <c r="U146" s="91"/>
      <c r="V146" s="20"/>
      <c r="W146" s="20"/>
      <c r="X146" s="20"/>
      <c r="Y146" s="21"/>
      <c r="Z146" s="20"/>
      <c r="AA146" s="20"/>
      <c r="AB146" s="25"/>
      <c r="AC146" s="25"/>
    </row>
    <row r="147" spans="1:29" s="14" customFormat="1" x14ac:dyDescent="0.25">
      <c r="A147" s="25"/>
      <c r="B147" s="20"/>
      <c r="C147" s="20"/>
      <c r="D147" s="20"/>
      <c r="E147" s="20"/>
      <c r="F147" s="20"/>
      <c r="G147" s="20"/>
      <c r="H147" s="20"/>
      <c r="I147" s="18"/>
      <c r="J147" s="18"/>
      <c r="K147" s="34"/>
      <c r="L147" s="16"/>
      <c r="M147" s="19"/>
      <c r="N147" s="20"/>
      <c r="O147" s="20"/>
      <c r="P147" s="20"/>
      <c r="Q147" s="20"/>
      <c r="R147" s="20"/>
      <c r="S147" s="91"/>
      <c r="T147" s="91"/>
      <c r="U147" s="91"/>
      <c r="V147" s="20"/>
      <c r="W147" s="20"/>
      <c r="X147" s="20"/>
      <c r="Y147" s="21"/>
      <c r="Z147" s="20"/>
      <c r="AA147" s="20"/>
      <c r="AB147" s="25"/>
      <c r="AC147" s="25"/>
    </row>
    <row r="148" spans="1:29" s="14" customFormat="1" x14ac:dyDescent="0.25">
      <c r="A148" s="25"/>
      <c r="B148" s="20"/>
      <c r="C148" s="20"/>
      <c r="D148" s="20"/>
      <c r="E148" s="20"/>
      <c r="F148" s="20"/>
      <c r="G148" s="20"/>
      <c r="H148" s="20"/>
      <c r="I148" s="18"/>
      <c r="J148" s="18"/>
      <c r="K148" s="34"/>
      <c r="L148" s="16"/>
      <c r="M148" s="19"/>
      <c r="N148" s="20"/>
      <c r="O148" s="20"/>
      <c r="P148" s="20"/>
      <c r="Q148" s="20"/>
      <c r="R148" s="20"/>
      <c r="S148" s="91"/>
      <c r="T148" s="91"/>
      <c r="U148" s="91"/>
      <c r="V148" s="20"/>
      <c r="W148" s="20"/>
      <c r="X148" s="20"/>
      <c r="Y148" s="21"/>
      <c r="Z148" s="20"/>
      <c r="AA148" s="20"/>
      <c r="AB148" s="25"/>
      <c r="AC148" s="25"/>
    </row>
    <row r="149" spans="1:29" s="14" customFormat="1" x14ac:dyDescent="0.25">
      <c r="A149" s="25"/>
      <c r="B149" s="20"/>
      <c r="C149" s="20"/>
      <c r="D149" s="20"/>
      <c r="E149" s="20"/>
      <c r="F149" s="20"/>
      <c r="G149" s="20"/>
      <c r="H149" s="20"/>
      <c r="I149" s="18"/>
      <c r="J149" s="18"/>
      <c r="K149" s="34"/>
      <c r="L149" s="16"/>
      <c r="M149" s="19"/>
      <c r="N149" s="20"/>
      <c r="O149" s="20"/>
      <c r="P149" s="20"/>
      <c r="Q149" s="20"/>
      <c r="R149" s="20"/>
      <c r="S149" s="91"/>
      <c r="T149" s="91"/>
      <c r="U149" s="91"/>
      <c r="V149" s="20"/>
      <c r="W149" s="20"/>
      <c r="X149" s="20"/>
      <c r="Y149" s="21"/>
      <c r="Z149" s="20"/>
      <c r="AA149" s="20"/>
      <c r="AB149" s="25"/>
      <c r="AC149" s="25"/>
    </row>
    <row r="150" spans="1:29" s="14" customFormat="1" x14ac:dyDescent="0.25">
      <c r="A150" s="25"/>
      <c r="B150" s="20"/>
      <c r="C150" s="20"/>
      <c r="D150" s="20"/>
      <c r="E150" s="20"/>
      <c r="F150" s="20"/>
      <c r="G150" s="20"/>
      <c r="H150" s="20"/>
      <c r="I150" s="18"/>
      <c r="J150" s="18"/>
      <c r="K150" s="34"/>
      <c r="L150" s="16"/>
      <c r="M150" s="19"/>
      <c r="N150" s="20"/>
      <c r="O150" s="20"/>
      <c r="P150" s="20"/>
      <c r="Q150" s="20"/>
      <c r="R150" s="20"/>
      <c r="S150" s="91"/>
      <c r="T150" s="91"/>
      <c r="U150" s="91"/>
      <c r="V150" s="20"/>
      <c r="W150" s="20"/>
      <c r="X150" s="20"/>
      <c r="Y150" s="21"/>
      <c r="Z150" s="20"/>
      <c r="AA150" s="20"/>
      <c r="AB150" s="25"/>
      <c r="AC150" s="25"/>
    </row>
    <row r="151" spans="1:29" s="14" customFormat="1" x14ac:dyDescent="0.25">
      <c r="A151" s="25"/>
      <c r="B151" s="20"/>
      <c r="C151" s="20"/>
      <c r="D151" s="20"/>
      <c r="E151" s="20"/>
      <c r="F151" s="20"/>
      <c r="G151" s="20"/>
      <c r="H151" s="20"/>
      <c r="I151" s="18"/>
      <c r="J151" s="18"/>
      <c r="K151" s="34"/>
      <c r="L151" s="16"/>
      <c r="M151" s="19"/>
      <c r="N151" s="20"/>
      <c r="O151" s="20"/>
      <c r="P151" s="20"/>
      <c r="Q151" s="20"/>
      <c r="R151" s="20"/>
      <c r="S151" s="91"/>
      <c r="T151" s="91"/>
      <c r="U151" s="91"/>
      <c r="V151" s="20"/>
      <c r="W151" s="20"/>
      <c r="X151" s="20"/>
      <c r="Y151" s="21"/>
      <c r="Z151" s="20"/>
      <c r="AA151" s="20"/>
      <c r="AB151" s="25"/>
      <c r="AC151" s="25"/>
    </row>
    <row r="152" spans="1:29" s="14" customFormat="1" x14ac:dyDescent="0.25">
      <c r="A152" s="25"/>
      <c r="B152" s="20"/>
      <c r="C152" s="20"/>
      <c r="D152" s="20"/>
      <c r="E152" s="20"/>
      <c r="F152" s="20"/>
      <c r="G152" s="20"/>
      <c r="H152" s="20"/>
      <c r="I152" s="18"/>
      <c r="J152" s="18"/>
      <c r="K152" s="34"/>
      <c r="L152" s="16"/>
      <c r="M152" s="19"/>
      <c r="N152" s="20"/>
      <c r="O152" s="20"/>
      <c r="P152" s="20"/>
      <c r="Q152" s="20"/>
      <c r="R152" s="20"/>
      <c r="S152" s="91"/>
      <c r="T152" s="91"/>
      <c r="U152" s="91"/>
      <c r="V152" s="20"/>
      <c r="W152" s="20"/>
      <c r="X152" s="20"/>
      <c r="Y152" s="21"/>
      <c r="Z152" s="20"/>
      <c r="AA152" s="20"/>
      <c r="AB152" s="25"/>
      <c r="AC152" s="25"/>
    </row>
    <row r="153" spans="1:29" s="14" customFormat="1" x14ac:dyDescent="0.25">
      <c r="A153" s="25"/>
      <c r="B153" s="20"/>
      <c r="C153" s="20"/>
      <c r="D153" s="20"/>
      <c r="E153" s="20"/>
      <c r="F153" s="20"/>
      <c r="G153" s="20"/>
      <c r="H153" s="20"/>
      <c r="I153" s="18"/>
      <c r="J153" s="18"/>
      <c r="K153" s="34"/>
      <c r="L153" s="16"/>
      <c r="M153" s="19"/>
      <c r="N153" s="20"/>
      <c r="O153" s="20"/>
      <c r="P153" s="20"/>
      <c r="Q153" s="20"/>
      <c r="R153" s="20"/>
      <c r="S153" s="91"/>
      <c r="T153" s="91"/>
      <c r="U153" s="91"/>
      <c r="V153" s="20"/>
      <c r="W153" s="20"/>
      <c r="X153" s="20"/>
      <c r="Y153" s="21"/>
      <c r="Z153" s="20"/>
      <c r="AA153" s="20"/>
      <c r="AB153" s="25"/>
      <c r="AC153" s="25"/>
    </row>
    <row r="154" spans="1:29" s="14" customFormat="1" x14ac:dyDescent="0.25">
      <c r="A154" s="25"/>
      <c r="B154" s="20"/>
      <c r="C154" s="20"/>
      <c r="D154" s="20"/>
      <c r="E154" s="20"/>
      <c r="F154" s="20"/>
      <c r="G154" s="20"/>
      <c r="H154" s="20"/>
      <c r="I154" s="18"/>
      <c r="J154" s="18"/>
      <c r="K154" s="34"/>
      <c r="L154" s="16"/>
      <c r="M154" s="19"/>
      <c r="N154" s="20"/>
      <c r="O154" s="20"/>
      <c r="P154" s="20"/>
      <c r="Q154" s="20"/>
      <c r="R154" s="20"/>
      <c r="S154" s="91"/>
      <c r="T154" s="91"/>
      <c r="U154" s="91"/>
      <c r="V154" s="20"/>
      <c r="W154" s="20"/>
      <c r="X154" s="20"/>
      <c r="Y154" s="21"/>
      <c r="Z154" s="20"/>
      <c r="AA154" s="20"/>
      <c r="AB154" s="25"/>
      <c r="AC154" s="25"/>
    </row>
    <row r="155" spans="1:29" s="14" customFormat="1" x14ac:dyDescent="0.25">
      <c r="A155" s="25"/>
      <c r="B155" s="20"/>
      <c r="C155" s="20"/>
      <c r="D155" s="20"/>
      <c r="E155" s="20"/>
      <c r="F155" s="20"/>
      <c r="G155" s="20"/>
      <c r="H155" s="20"/>
      <c r="I155" s="18"/>
      <c r="J155" s="18"/>
      <c r="K155" s="34"/>
      <c r="L155" s="16"/>
      <c r="M155" s="19"/>
      <c r="N155" s="20"/>
      <c r="O155" s="20"/>
      <c r="P155" s="20"/>
      <c r="Q155" s="20"/>
      <c r="R155" s="20"/>
      <c r="S155" s="91"/>
      <c r="T155" s="91"/>
      <c r="U155" s="91"/>
      <c r="V155" s="20"/>
      <c r="W155" s="20"/>
      <c r="X155" s="20"/>
      <c r="Y155" s="21"/>
      <c r="Z155" s="20"/>
      <c r="AA155" s="20"/>
      <c r="AB155" s="25"/>
      <c r="AC155" s="25"/>
    </row>
    <row r="156" spans="1:29" s="14" customFormat="1" x14ac:dyDescent="0.25">
      <c r="A156" s="25"/>
      <c r="B156" s="20"/>
      <c r="C156" s="20"/>
      <c r="D156" s="20"/>
      <c r="E156" s="20"/>
      <c r="F156" s="20"/>
      <c r="G156" s="20"/>
      <c r="H156" s="20"/>
      <c r="I156" s="18"/>
      <c r="J156" s="18"/>
      <c r="K156" s="34"/>
      <c r="L156" s="16"/>
      <c r="M156" s="19"/>
      <c r="N156" s="20"/>
      <c r="O156" s="20"/>
      <c r="P156" s="20"/>
      <c r="Q156" s="20"/>
      <c r="R156" s="20"/>
      <c r="S156" s="91"/>
      <c r="T156" s="91"/>
      <c r="U156" s="91"/>
      <c r="V156" s="20"/>
      <c r="W156" s="20"/>
      <c r="X156" s="20"/>
      <c r="Y156" s="21"/>
      <c r="Z156" s="20"/>
      <c r="AA156" s="20"/>
      <c r="AB156" s="25"/>
      <c r="AC156" s="25"/>
    </row>
    <row r="157" spans="1:29" s="14" customFormat="1" x14ac:dyDescent="0.25">
      <c r="A157" s="25"/>
      <c r="B157" s="20"/>
      <c r="C157" s="20"/>
      <c r="D157" s="20"/>
      <c r="E157" s="20"/>
      <c r="F157" s="20"/>
      <c r="G157" s="20"/>
      <c r="H157" s="20"/>
      <c r="I157" s="18"/>
      <c r="J157" s="18"/>
      <c r="K157" s="34"/>
      <c r="L157" s="16"/>
      <c r="M157" s="19"/>
      <c r="N157" s="20"/>
      <c r="O157" s="20"/>
      <c r="P157" s="20"/>
      <c r="Q157" s="20"/>
      <c r="R157" s="20"/>
      <c r="S157" s="91"/>
      <c r="T157" s="91"/>
      <c r="U157" s="91"/>
      <c r="V157" s="20"/>
      <c r="W157" s="20"/>
      <c r="X157" s="20"/>
      <c r="Y157" s="21"/>
      <c r="Z157" s="20"/>
      <c r="AA157" s="20"/>
      <c r="AB157" s="25"/>
      <c r="AC157" s="25"/>
    </row>
    <row r="158" spans="1:29" s="14" customFormat="1" x14ac:dyDescent="0.25">
      <c r="A158" s="25"/>
      <c r="B158" s="20"/>
      <c r="C158" s="20"/>
      <c r="D158" s="20"/>
      <c r="E158" s="20"/>
      <c r="F158" s="20"/>
      <c r="G158" s="20"/>
      <c r="H158" s="20"/>
      <c r="I158" s="18"/>
      <c r="J158" s="18"/>
      <c r="K158" s="34"/>
      <c r="L158" s="16"/>
      <c r="M158" s="19"/>
      <c r="N158" s="20"/>
      <c r="O158" s="20"/>
      <c r="P158" s="20"/>
      <c r="Q158" s="20"/>
      <c r="R158" s="20"/>
      <c r="S158" s="91"/>
      <c r="T158" s="91"/>
      <c r="U158" s="91"/>
      <c r="V158" s="20"/>
      <c r="W158" s="20"/>
      <c r="X158" s="20"/>
      <c r="Y158" s="21"/>
      <c r="Z158" s="20"/>
      <c r="AA158" s="20"/>
      <c r="AB158" s="25"/>
      <c r="AC158" s="25"/>
    </row>
    <row r="159" spans="1:29" s="14" customFormat="1" x14ac:dyDescent="0.25">
      <c r="A159" s="25"/>
      <c r="B159" s="20"/>
      <c r="C159" s="20"/>
      <c r="D159" s="20"/>
      <c r="E159" s="20"/>
      <c r="F159" s="20"/>
      <c r="G159" s="20"/>
      <c r="H159" s="20"/>
      <c r="I159" s="18"/>
      <c r="J159" s="18"/>
      <c r="K159" s="34"/>
      <c r="L159" s="16"/>
      <c r="M159" s="19"/>
      <c r="N159" s="20"/>
      <c r="O159" s="20"/>
      <c r="P159" s="20"/>
      <c r="Q159" s="20"/>
      <c r="R159" s="20"/>
      <c r="S159" s="91"/>
      <c r="T159" s="91"/>
      <c r="U159" s="91"/>
      <c r="V159" s="20"/>
      <c r="W159" s="20"/>
      <c r="X159" s="20"/>
      <c r="Y159" s="21"/>
      <c r="Z159" s="20"/>
      <c r="AA159" s="20"/>
      <c r="AB159" s="25"/>
      <c r="AC159" s="25"/>
    </row>
    <row r="160" spans="1:29" s="14" customFormat="1" x14ac:dyDescent="0.25">
      <c r="A160" s="25"/>
      <c r="B160" s="20"/>
      <c r="C160" s="20"/>
      <c r="D160" s="20"/>
      <c r="E160" s="20"/>
      <c r="F160" s="20"/>
      <c r="G160" s="20"/>
      <c r="H160" s="20"/>
      <c r="I160" s="18"/>
      <c r="J160" s="18"/>
      <c r="K160" s="34"/>
      <c r="L160" s="16"/>
      <c r="M160" s="19"/>
      <c r="N160" s="20"/>
      <c r="O160" s="20"/>
      <c r="P160" s="20"/>
      <c r="Q160" s="20"/>
      <c r="R160" s="20"/>
      <c r="S160" s="91"/>
      <c r="T160" s="91"/>
      <c r="U160" s="91"/>
      <c r="V160" s="20"/>
      <c r="W160" s="20"/>
      <c r="X160" s="20"/>
      <c r="Y160" s="21"/>
      <c r="Z160" s="20"/>
      <c r="AA160" s="20"/>
      <c r="AB160" s="25"/>
      <c r="AC160" s="25"/>
    </row>
    <row r="161" spans="1:29" s="14" customFormat="1" x14ac:dyDescent="0.25">
      <c r="A161" s="25"/>
      <c r="B161" s="20"/>
      <c r="C161" s="20"/>
      <c r="D161" s="20"/>
      <c r="E161" s="20"/>
      <c r="F161" s="20"/>
      <c r="G161" s="20"/>
      <c r="H161" s="20"/>
      <c r="I161" s="18"/>
      <c r="J161" s="18"/>
      <c r="K161" s="34"/>
      <c r="L161" s="16"/>
      <c r="M161" s="19"/>
      <c r="N161" s="20"/>
      <c r="O161" s="20"/>
      <c r="P161" s="20"/>
      <c r="Q161" s="20"/>
      <c r="R161" s="20"/>
      <c r="S161" s="91"/>
      <c r="T161" s="91"/>
      <c r="U161" s="91"/>
      <c r="V161" s="20"/>
      <c r="W161" s="20"/>
      <c r="X161" s="20"/>
      <c r="Y161" s="21"/>
      <c r="Z161" s="20"/>
      <c r="AA161" s="20"/>
      <c r="AB161" s="25"/>
      <c r="AC161" s="25"/>
    </row>
    <row r="162" spans="1:29" s="14" customFormat="1" x14ac:dyDescent="0.25">
      <c r="A162" s="25"/>
      <c r="B162" s="20"/>
      <c r="C162" s="20"/>
      <c r="D162" s="20"/>
      <c r="E162" s="20"/>
      <c r="F162" s="20"/>
      <c r="G162" s="20"/>
      <c r="H162" s="20"/>
      <c r="I162" s="18"/>
      <c r="J162" s="18"/>
      <c r="K162" s="34"/>
      <c r="L162" s="16"/>
      <c r="M162" s="19"/>
      <c r="N162" s="20"/>
      <c r="O162" s="20"/>
      <c r="P162" s="20"/>
      <c r="Q162" s="20"/>
      <c r="R162" s="20"/>
      <c r="S162" s="91"/>
      <c r="T162" s="91"/>
      <c r="U162" s="91"/>
      <c r="V162" s="20"/>
      <c r="W162" s="20"/>
      <c r="X162" s="20"/>
      <c r="Y162" s="21"/>
      <c r="Z162" s="20"/>
      <c r="AA162" s="20"/>
      <c r="AB162" s="25"/>
      <c r="AC162" s="25"/>
    </row>
    <row r="163" spans="1:29" s="14" customFormat="1" x14ac:dyDescent="0.25">
      <c r="A163" s="25"/>
      <c r="B163" s="20"/>
      <c r="C163" s="20"/>
      <c r="D163" s="20"/>
      <c r="E163" s="20"/>
      <c r="F163" s="20"/>
      <c r="G163" s="20"/>
      <c r="H163" s="20"/>
      <c r="I163" s="18"/>
      <c r="J163" s="18"/>
      <c r="K163" s="34"/>
      <c r="L163" s="16"/>
      <c r="M163" s="19"/>
      <c r="N163" s="20"/>
      <c r="O163" s="20"/>
      <c r="P163" s="20"/>
      <c r="Q163" s="20"/>
      <c r="R163" s="20"/>
      <c r="S163" s="91"/>
      <c r="T163" s="91"/>
      <c r="U163" s="91"/>
      <c r="V163" s="20"/>
      <c r="W163" s="20"/>
      <c r="X163" s="20"/>
      <c r="Y163" s="21"/>
      <c r="Z163" s="20"/>
      <c r="AA163" s="20"/>
      <c r="AB163" s="25"/>
      <c r="AC163" s="25"/>
    </row>
    <row r="164" spans="1:29" s="14" customFormat="1" x14ac:dyDescent="0.25">
      <c r="A164" s="25"/>
      <c r="B164" s="20"/>
      <c r="C164" s="20"/>
      <c r="D164" s="20"/>
      <c r="E164" s="20"/>
      <c r="F164" s="20"/>
      <c r="G164" s="20"/>
      <c r="H164" s="20"/>
      <c r="I164" s="18"/>
      <c r="J164" s="18"/>
      <c r="K164" s="34"/>
      <c r="L164" s="16"/>
      <c r="M164" s="19"/>
      <c r="N164" s="20"/>
      <c r="O164" s="20"/>
      <c r="P164" s="20"/>
      <c r="Q164" s="20"/>
      <c r="R164" s="20"/>
      <c r="S164" s="91"/>
      <c r="T164" s="91"/>
      <c r="U164" s="91"/>
      <c r="V164" s="20"/>
      <c r="W164" s="20"/>
      <c r="X164" s="20"/>
      <c r="Y164" s="21"/>
      <c r="Z164" s="20"/>
      <c r="AA164" s="20"/>
      <c r="AB164" s="25"/>
      <c r="AC164" s="25"/>
    </row>
    <row r="165" spans="1:29" s="14" customFormat="1" x14ac:dyDescent="0.25">
      <c r="A165" s="25"/>
      <c r="B165" s="20"/>
      <c r="C165" s="20"/>
      <c r="D165" s="20"/>
      <c r="E165" s="20"/>
      <c r="F165" s="20"/>
      <c r="G165" s="20"/>
      <c r="H165" s="20"/>
      <c r="I165" s="18"/>
      <c r="J165" s="18"/>
      <c r="K165" s="34"/>
      <c r="L165" s="16"/>
      <c r="M165" s="19"/>
      <c r="N165" s="20"/>
      <c r="O165" s="20"/>
      <c r="P165" s="20"/>
      <c r="Q165" s="20"/>
      <c r="R165" s="20"/>
      <c r="S165" s="91"/>
      <c r="T165" s="91"/>
      <c r="U165" s="91"/>
      <c r="V165" s="20"/>
      <c r="W165" s="20"/>
      <c r="X165" s="20"/>
      <c r="Y165" s="21"/>
      <c r="Z165" s="20"/>
      <c r="AA165" s="20"/>
      <c r="AB165" s="25"/>
      <c r="AC165" s="25"/>
    </row>
    <row r="166" spans="1:29" s="14" customFormat="1" x14ac:dyDescent="0.25">
      <c r="A166" s="25"/>
      <c r="B166" s="20"/>
      <c r="C166" s="20"/>
      <c r="D166" s="20"/>
      <c r="E166" s="20"/>
      <c r="F166" s="20"/>
      <c r="G166" s="20"/>
      <c r="H166" s="20"/>
      <c r="I166" s="18"/>
      <c r="J166" s="18"/>
      <c r="K166" s="34"/>
      <c r="L166" s="16"/>
      <c r="M166" s="19"/>
      <c r="N166" s="20"/>
      <c r="O166" s="20"/>
      <c r="P166" s="20"/>
      <c r="Q166" s="20"/>
      <c r="R166" s="20"/>
      <c r="S166" s="91"/>
      <c r="T166" s="91"/>
      <c r="U166" s="91"/>
      <c r="V166" s="20"/>
      <c r="W166" s="20"/>
      <c r="X166" s="20"/>
      <c r="Y166" s="21"/>
      <c r="Z166" s="20"/>
      <c r="AA166" s="20"/>
      <c r="AB166" s="25"/>
      <c r="AC166" s="25"/>
    </row>
    <row r="167" spans="1:29" s="14" customFormat="1" x14ac:dyDescent="0.25">
      <c r="A167" s="25"/>
      <c r="B167" s="20"/>
      <c r="C167" s="20"/>
      <c r="D167" s="20"/>
      <c r="E167" s="20"/>
      <c r="F167" s="20"/>
      <c r="G167" s="20"/>
      <c r="H167" s="20"/>
      <c r="I167" s="18"/>
      <c r="J167" s="18"/>
      <c r="K167" s="34"/>
      <c r="L167" s="16"/>
      <c r="M167" s="19"/>
      <c r="N167" s="20"/>
      <c r="O167" s="20"/>
      <c r="P167" s="20"/>
      <c r="Q167" s="20"/>
      <c r="R167" s="20"/>
      <c r="S167" s="91"/>
      <c r="T167" s="91"/>
      <c r="U167" s="91"/>
      <c r="V167" s="20"/>
      <c r="W167" s="20"/>
      <c r="X167" s="20"/>
      <c r="Y167" s="21"/>
      <c r="Z167" s="20"/>
      <c r="AA167" s="20"/>
      <c r="AB167" s="25"/>
      <c r="AC167" s="25"/>
    </row>
    <row r="168" spans="1:29" s="14" customFormat="1" x14ac:dyDescent="0.25">
      <c r="A168" s="25"/>
      <c r="B168" s="20"/>
      <c r="C168" s="20"/>
      <c r="D168" s="20"/>
      <c r="E168" s="20"/>
      <c r="F168" s="20"/>
      <c r="G168" s="20"/>
      <c r="H168" s="20"/>
      <c r="I168" s="18"/>
      <c r="J168" s="18"/>
      <c r="K168" s="34"/>
      <c r="L168" s="16"/>
      <c r="M168" s="19"/>
      <c r="N168" s="20"/>
      <c r="O168" s="20"/>
      <c r="P168" s="20"/>
      <c r="Q168" s="20"/>
      <c r="R168" s="20"/>
      <c r="S168" s="91"/>
      <c r="T168" s="91"/>
      <c r="U168" s="91"/>
      <c r="V168" s="20"/>
      <c r="W168" s="20"/>
      <c r="X168" s="20"/>
      <c r="Y168" s="21"/>
      <c r="Z168" s="20"/>
      <c r="AA168" s="20"/>
      <c r="AB168" s="25"/>
      <c r="AC168" s="25"/>
    </row>
    <row r="169" spans="1:29" s="14" customFormat="1" x14ac:dyDescent="0.25">
      <c r="A169" s="25"/>
      <c r="B169" s="20"/>
      <c r="C169" s="20"/>
      <c r="D169" s="20"/>
      <c r="E169" s="20"/>
      <c r="F169" s="20"/>
      <c r="G169" s="20"/>
      <c r="H169" s="20"/>
      <c r="I169" s="18"/>
      <c r="J169" s="18"/>
      <c r="K169" s="34"/>
      <c r="L169" s="16"/>
      <c r="M169" s="19"/>
      <c r="N169" s="20"/>
      <c r="O169" s="20"/>
      <c r="P169" s="20"/>
      <c r="Q169" s="20"/>
      <c r="R169" s="20"/>
      <c r="S169" s="91"/>
      <c r="T169" s="91"/>
      <c r="U169" s="91"/>
      <c r="V169" s="20"/>
      <c r="W169" s="20"/>
      <c r="X169" s="20"/>
      <c r="Y169" s="21"/>
      <c r="Z169" s="20"/>
      <c r="AA169" s="20"/>
      <c r="AB169" s="25"/>
      <c r="AC169" s="25"/>
    </row>
    <row r="170" spans="1:29" s="14" customFormat="1" x14ac:dyDescent="0.25">
      <c r="A170" s="25"/>
      <c r="B170" s="20"/>
      <c r="C170" s="20"/>
      <c r="D170" s="20"/>
      <c r="E170" s="20"/>
      <c r="F170" s="20"/>
      <c r="G170" s="20"/>
      <c r="H170" s="20"/>
      <c r="I170" s="18"/>
      <c r="J170" s="18"/>
      <c r="K170" s="34"/>
      <c r="L170" s="16"/>
      <c r="M170" s="19"/>
      <c r="N170" s="20"/>
      <c r="O170" s="20"/>
      <c r="P170" s="20"/>
      <c r="Q170" s="20"/>
      <c r="R170" s="20"/>
      <c r="S170" s="91"/>
      <c r="T170" s="91"/>
      <c r="U170" s="91"/>
      <c r="V170" s="20"/>
      <c r="W170" s="20"/>
      <c r="X170" s="20"/>
      <c r="Y170" s="21"/>
      <c r="Z170" s="20"/>
      <c r="AA170" s="20"/>
      <c r="AB170" s="25"/>
      <c r="AC170" s="25"/>
    </row>
    <row r="171" spans="1:29" s="14" customFormat="1" x14ac:dyDescent="0.25">
      <c r="A171" s="25"/>
      <c r="B171" s="20"/>
      <c r="C171" s="20"/>
      <c r="D171" s="20"/>
      <c r="E171" s="20"/>
      <c r="F171" s="20"/>
      <c r="G171" s="20"/>
      <c r="H171" s="20"/>
      <c r="I171" s="18"/>
      <c r="J171" s="18"/>
      <c r="K171" s="34"/>
      <c r="L171" s="16"/>
      <c r="M171" s="19"/>
      <c r="N171" s="20"/>
      <c r="O171" s="20"/>
      <c r="P171" s="20"/>
      <c r="Q171" s="20"/>
      <c r="R171" s="20"/>
      <c r="S171" s="91"/>
      <c r="T171" s="91"/>
      <c r="U171" s="91"/>
      <c r="V171" s="20"/>
      <c r="W171" s="20"/>
      <c r="X171" s="20"/>
      <c r="Y171" s="21"/>
      <c r="Z171" s="20"/>
      <c r="AA171" s="20"/>
      <c r="AB171" s="25"/>
      <c r="AC171" s="25"/>
    </row>
    <row r="172" spans="1:29" s="14" customFormat="1" x14ac:dyDescent="0.25">
      <c r="A172" s="25"/>
      <c r="B172" s="20"/>
      <c r="C172" s="20"/>
      <c r="D172" s="20"/>
      <c r="E172" s="20"/>
      <c r="F172" s="20"/>
      <c r="G172" s="20"/>
      <c r="H172" s="20"/>
      <c r="I172" s="18"/>
      <c r="J172" s="18"/>
      <c r="K172" s="34"/>
      <c r="L172" s="16"/>
      <c r="M172" s="19"/>
      <c r="N172" s="20"/>
      <c r="O172" s="20"/>
      <c r="P172" s="20"/>
      <c r="Q172" s="20"/>
      <c r="R172" s="20"/>
      <c r="S172" s="91"/>
      <c r="T172" s="91"/>
      <c r="U172" s="91"/>
      <c r="V172" s="20"/>
      <c r="W172" s="20"/>
      <c r="X172" s="20"/>
      <c r="Y172" s="21"/>
      <c r="Z172" s="20"/>
      <c r="AA172" s="20"/>
      <c r="AB172" s="25"/>
      <c r="AC172" s="25"/>
    </row>
    <row r="173" spans="1:29" s="14" customFormat="1" x14ac:dyDescent="0.25">
      <c r="A173" s="25"/>
      <c r="B173" s="20"/>
      <c r="C173" s="20"/>
      <c r="D173" s="20"/>
      <c r="E173" s="20"/>
      <c r="F173" s="20"/>
      <c r="G173" s="20"/>
      <c r="H173" s="20"/>
      <c r="I173" s="18"/>
      <c r="J173" s="18"/>
      <c r="K173" s="34"/>
      <c r="L173" s="16"/>
      <c r="M173" s="19"/>
      <c r="N173" s="20"/>
      <c r="O173" s="20"/>
      <c r="P173" s="20"/>
      <c r="Q173" s="20"/>
      <c r="R173" s="20"/>
      <c r="S173" s="91"/>
      <c r="T173" s="91"/>
      <c r="U173" s="91"/>
      <c r="V173" s="20"/>
      <c r="W173" s="20"/>
      <c r="X173" s="20"/>
      <c r="Y173" s="21"/>
      <c r="Z173" s="20"/>
      <c r="AA173" s="20"/>
      <c r="AB173" s="25"/>
      <c r="AC173" s="25"/>
    </row>
    <row r="174" spans="1:29" s="14" customFormat="1" x14ac:dyDescent="0.25">
      <c r="A174" s="25"/>
      <c r="B174" s="20"/>
      <c r="C174" s="20"/>
      <c r="D174" s="20"/>
      <c r="E174" s="20"/>
      <c r="F174" s="20"/>
      <c r="G174" s="20"/>
      <c r="H174" s="20"/>
      <c r="I174" s="18"/>
      <c r="J174" s="18"/>
      <c r="K174" s="34"/>
      <c r="L174" s="16"/>
      <c r="M174" s="19"/>
      <c r="N174" s="20"/>
      <c r="O174" s="20"/>
      <c r="P174" s="20"/>
      <c r="Q174" s="20"/>
      <c r="R174" s="20"/>
      <c r="S174" s="91"/>
      <c r="T174" s="91"/>
      <c r="U174" s="91"/>
      <c r="V174" s="20"/>
      <c r="W174" s="20"/>
      <c r="X174" s="20"/>
      <c r="Y174" s="21"/>
      <c r="Z174" s="20"/>
      <c r="AA174" s="20"/>
      <c r="AB174" s="25"/>
      <c r="AC174" s="25"/>
    </row>
    <row r="175" spans="1:29" s="14" customFormat="1" x14ac:dyDescent="0.25">
      <c r="A175" s="25"/>
      <c r="B175" s="20"/>
      <c r="C175" s="20"/>
      <c r="D175" s="20"/>
      <c r="E175" s="20"/>
      <c r="F175" s="20"/>
      <c r="G175" s="20"/>
      <c r="H175" s="20"/>
      <c r="I175" s="18"/>
      <c r="J175" s="18"/>
      <c r="K175" s="34"/>
      <c r="L175" s="16"/>
      <c r="M175" s="19"/>
      <c r="N175" s="20"/>
      <c r="O175" s="20"/>
      <c r="P175" s="20"/>
      <c r="Q175" s="20"/>
      <c r="R175" s="20"/>
      <c r="S175" s="91"/>
      <c r="T175" s="91"/>
      <c r="U175" s="91"/>
      <c r="V175" s="20"/>
      <c r="W175" s="20"/>
      <c r="X175" s="20"/>
      <c r="Y175" s="21"/>
      <c r="Z175" s="20"/>
      <c r="AA175" s="20"/>
      <c r="AB175" s="25"/>
      <c r="AC175" s="25"/>
    </row>
    <row r="176" spans="1:29" s="14" customFormat="1" x14ac:dyDescent="0.25">
      <c r="A176" s="25"/>
      <c r="B176" s="20"/>
      <c r="C176" s="20"/>
      <c r="D176" s="20"/>
      <c r="E176" s="20"/>
      <c r="F176" s="20"/>
      <c r="G176" s="20"/>
      <c r="H176" s="20"/>
      <c r="I176" s="18"/>
      <c r="J176" s="18"/>
      <c r="K176" s="34"/>
      <c r="L176" s="16"/>
      <c r="M176" s="19"/>
      <c r="N176" s="20"/>
      <c r="O176" s="20"/>
      <c r="P176" s="20"/>
      <c r="Q176" s="20"/>
      <c r="R176" s="20"/>
      <c r="S176" s="91"/>
      <c r="T176" s="91"/>
      <c r="U176" s="91"/>
      <c r="V176" s="20"/>
      <c r="W176" s="20"/>
      <c r="X176" s="20"/>
      <c r="Y176" s="21"/>
      <c r="Z176" s="20"/>
      <c r="AA176" s="20"/>
      <c r="AB176" s="25"/>
      <c r="AC176" s="25"/>
    </row>
    <row r="177" spans="1:29" s="14" customFormat="1" x14ac:dyDescent="0.25">
      <c r="A177" s="25"/>
      <c r="B177" s="20"/>
      <c r="C177" s="20"/>
      <c r="D177" s="20"/>
      <c r="E177" s="20"/>
      <c r="F177" s="20"/>
      <c r="G177" s="20"/>
      <c r="H177" s="20"/>
      <c r="I177" s="18"/>
      <c r="J177" s="18"/>
      <c r="K177" s="34"/>
      <c r="L177" s="16"/>
      <c r="M177" s="19"/>
      <c r="N177" s="20"/>
      <c r="O177" s="20"/>
      <c r="P177" s="20"/>
      <c r="Q177" s="20"/>
      <c r="R177" s="20"/>
      <c r="S177" s="91"/>
      <c r="T177" s="91"/>
      <c r="U177" s="91"/>
      <c r="V177" s="20"/>
      <c r="W177" s="20"/>
      <c r="X177" s="20"/>
      <c r="Y177" s="21"/>
      <c r="Z177" s="20"/>
      <c r="AA177" s="20"/>
      <c r="AB177" s="25"/>
      <c r="AC177" s="25"/>
    </row>
    <row r="178" spans="1:29" s="14" customFormat="1" x14ac:dyDescent="0.25">
      <c r="A178" s="25"/>
      <c r="B178" s="20"/>
      <c r="C178" s="20"/>
      <c r="D178" s="20"/>
      <c r="E178" s="20"/>
      <c r="F178" s="20"/>
      <c r="G178" s="20"/>
      <c r="H178" s="20"/>
      <c r="I178" s="18"/>
      <c r="J178" s="18"/>
      <c r="K178" s="34"/>
      <c r="L178" s="16"/>
      <c r="M178" s="19"/>
      <c r="N178" s="20"/>
      <c r="O178" s="20"/>
      <c r="P178" s="20"/>
      <c r="Q178" s="20"/>
      <c r="R178" s="20"/>
      <c r="S178" s="91"/>
      <c r="T178" s="91"/>
      <c r="U178" s="91"/>
      <c r="V178" s="20"/>
      <c r="W178" s="20"/>
      <c r="X178" s="20"/>
      <c r="Y178" s="21"/>
      <c r="Z178" s="20"/>
      <c r="AA178" s="20"/>
      <c r="AB178" s="25"/>
      <c r="AC178" s="25"/>
    </row>
    <row r="179" spans="1:29" s="14" customFormat="1" x14ac:dyDescent="0.25">
      <c r="A179" s="25"/>
      <c r="B179" s="20"/>
      <c r="C179" s="20"/>
      <c r="D179" s="20"/>
      <c r="E179" s="20"/>
      <c r="F179" s="20"/>
      <c r="G179" s="20"/>
      <c r="H179" s="20"/>
      <c r="I179" s="18"/>
      <c r="J179" s="18"/>
      <c r="K179" s="34"/>
      <c r="L179" s="16"/>
      <c r="M179" s="19"/>
      <c r="N179" s="20"/>
      <c r="O179" s="20"/>
      <c r="P179" s="20"/>
      <c r="Q179" s="20"/>
      <c r="R179" s="20"/>
      <c r="S179" s="91"/>
      <c r="T179" s="91"/>
      <c r="U179" s="91"/>
      <c r="V179" s="20"/>
      <c r="W179" s="20"/>
      <c r="X179" s="20"/>
      <c r="Y179" s="21"/>
      <c r="Z179" s="20"/>
      <c r="AA179" s="20"/>
      <c r="AB179" s="25"/>
      <c r="AC179" s="25"/>
    </row>
    <row r="180" spans="1:29" s="14" customFormat="1" x14ac:dyDescent="0.25">
      <c r="A180" s="25"/>
      <c r="B180" s="20"/>
      <c r="C180" s="20"/>
      <c r="D180" s="20"/>
      <c r="E180" s="20"/>
      <c r="F180" s="20"/>
      <c r="G180" s="20"/>
      <c r="H180" s="20"/>
      <c r="I180" s="18"/>
      <c r="J180" s="18"/>
      <c r="K180" s="34"/>
      <c r="L180" s="16"/>
      <c r="M180" s="19"/>
      <c r="N180" s="20"/>
      <c r="O180" s="20"/>
      <c r="P180" s="20"/>
      <c r="Q180" s="20"/>
      <c r="R180" s="20"/>
      <c r="S180" s="91"/>
      <c r="T180" s="91"/>
      <c r="U180" s="91"/>
      <c r="V180" s="20"/>
      <c r="W180" s="20"/>
      <c r="X180" s="20"/>
      <c r="Y180" s="21"/>
      <c r="Z180" s="20"/>
      <c r="AA180" s="20"/>
      <c r="AB180" s="25"/>
      <c r="AC180" s="25"/>
    </row>
    <row r="181" spans="1:29" s="14" customFormat="1" x14ac:dyDescent="0.25">
      <c r="A181" s="25"/>
      <c r="B181" s="20"/>
      <c r="C181" s="20"/>
      <c r="D181" s="20"/>
      <c r="E181" s="20"/>
      <c r="F181" s="20"/>
      <c r="G181" s="20"/>
      <c r="H181" s="20"/>
      <c r="I181" s="18"/>
      <c r="J181" s="18"/>
      <c r="K181" s="34"/>
      <c r="L181" s="16"/>
      <c r="M181" s="19"/>
      <c r="N181" s="20"/>
      <c r="O181" s="20"/>
      <c r="P181" s="20"/>
      <c r="Q181" s="20"/>
      <c r="R181" s="20"/>
      <c r="S181" s="91"/>
      <c r="T181" s="91"/>
      <c r="U181" s="91"/>
      <c r="V181" s="20"/>
      <c r="W181" s="20"/>
      <c r="X181" s="20"/>
      <c r="Y181" s="21"/>
      <c r="Z181" s="20"/>
      <c r="AA181" s="20"/>
      <c r="AB181" s="25"/>
      <c r="AC181" s="25"/>
    </row>
    <row r="182" spans="1:29" s="14" customFormat="1" x14ac:dyDescent="0.25">
      <c r="A182" s="25"/>
      <c r="B182" s="20"/>
      <c r="C182" s="20"/>
      <c r="D182" s="20"/>
      <c r="E182" s="20"/>
      <c r="F182" s="20"/>
      <c r="G182" s="20"/>
      <c r="H182" s="20"/>
      <c r="I182" s="18"/>
      <c r="J182" s="18"/>
      <c r="K182" s="34"/>
      <c r="L182" s="16"/>
      <c r="M182" s="19"/>
      <c r="N182" s="20"/>
      <c r="O182" s="20"/>
      <c r="P182" s="20"/>
      <c r="Q182" s="20"/>
      <c r="R182" s="20"/>
      <c r="S182" s="91"/>
      <c r="T182" s="91"/>
      <c r="U182" s="91"/>
      <c r="V182" s="20"/>
      <c r="W182" s="20"/>
      <c r="X182" s="20"/>
      <c r="Y182" s="21"/>
      <c r="Z182" s="20"/>
      <c r="AA182" s="20"/>
      <c r="AB182" s="25"/>
      <c r="AC182" s="25"/>
    </row>
    <row r="183" spans="1:29" s="14" customFormat="1" x14ac:dyDescent="0.25">
      <c r="A183" s="25"/>
      <c r="B183" s="20"/>
      <c r="C183" s="20"/>
      <c r="D183" s="20"/>
      <c r="E183" s="20"/>
      <c r="F183" s="20"/>
      <c r="G183" s="20"/>
      <c r="H183" s="20"/>
      <c r="I183" s="18"/>
      <c r="J183" s="18"/>
      <c r="K183" s="34"/>
      <c r="L183" s="16"/>
      <c r="M183" s="19"/>
      <c r="N183" s="20"/>
      <c r="O183" s="20"/>
      <c r="P183" s="20"/>
      <c r="Q183" s="20"/>
      <c r="R183" s="20"/>
      <c r="S183" s="91"/>
      <c r="T183" s="91"/>
      <c r="U183" s="91"/>
      <c r="V183" s="20"/>
      <c r="W183" s="20"/>
      <c r="X183" s="20"/>
      <c r="Y183" s="21"/>
      <c r="Z183" s="20"/>
      <c r="AA183" s="20"/>
      <c r="AB183" s="25"/>
      <c r="AC183" s="25"/>
    </row>
    <row r="184" spans="1:29" s="14" customFormat="1" x14ac:dyDescent="0.25">
      <c r="A184" s="25"/>
      <c r="B184" s="20"/>
      <c r="C184" s="20"/>
      <c r="D184" s="20"/>
      <c r="E184" s="20"/>
      <c r="F184" s="20"/>
      <c r="G184" s="20"/>
      <c r="H184" s="20"/>
      <c r="I184" s="18"/>
      <c r="J184" s="18"/>
      <c r="K184" s="34"/>
      <c r="L184" s="16"/>
      <c r="M184" s="19"/>
      <c r="N184" s="20"/>
      <c r="O184" s="20"/>
      <c r="P184" s="20"/>
      <c r="Q184" s="20"/>
      <c r="R184" s="20"/>
      <c r="S184" s="91"/>
      <c r="T184" s="91"/>
      <c r="U184" s="91"/>
      <c r="V184" s="20"/>
      <c r="W184" s="20"/>
      <c r="X184" s="20"/>
      <c r="Y184" s="21"/>
      <c r="Z184" s="20"/>
      <c r="AA184" s="20"/>
      <c r="AB184" s="25"/>
      <c r="AC184" s="25"/>
    </row>
    <row r="185" spans="1:29" s="14" customFormat="1" x14ac:dyDescent="0.25">
      <c r="A185" s="25"/>
      <c r="B185" s="20"/>
      <c r="C185" s="20"/>
      <c r="D185" s="20"/>
      <c r="E185" s="20"/>
      <c r="F185" s="20"/>
      <c r="G185" s="20"/>
      <c r="H185" s="20"/>
      <c r="I185" s="18"/>
      <c r="J185" s="18"/>
      <c r="K185" s="34"/>
      <c r="L185" s="16"/>
      <c r="M185" s="19"/>
      <c r="N185" s="20"/>
      <c r="O185" s="20"/>
      <c r="P185" s="20"/>
      <c r="Q185" s="20"/>
      <c r="R185" s="20"/>
      <c r="S185" s="91"/>
      <c r="T185" s="91"/>
      <c r="U185" s="91"/>
      <c r="V185" s="20"/>
      <c r="W185" s="20"/>
      <c r="X185" s="20"/>
      <c r="Y185" s="21"/>
      <c r="Z185" s="20"/>
      <c r="AA185" s="20"/>
      <c r="AB185" s="25"/>
      <c r="AC185" s="25"/>
    </row>
    <row r="186" spans="1:29" s="14" customFormat="1" x14ac:dyDescent="0.25">
      <c r="A186" s="25"/>
      <c r="B186" s="20"/>
      <c r="C186" s="20"/>
      <c r="D186" s="20"/>
      <c r="E186" s="20"/>
      <c r="F186" s="20"/>
      <c r="G186" s="20"/>
      <c r="H186" s="20"/>
      <c r="I186" s="18"/>
      <c r="J186" s="18"/>
      <c r="K186" s="34"/>
      <c r="L186" s="16"/>
      <c r="M186" s="19"/>
      <c r="N186" s="20"/>
      <c r="O186" s="20"/>
      <c r="P186" s="20"/>
      <c r="Q186" s="20"/>
      <c r="R186" s="20"/>
      <c r="S186" s="91"/>
      <c r="T186" s="91"/>
      <c r="U186" s="91"/>
      <c r="V186" s="20"/>
      <c r="W186" s="20"/>
      <c r="X186" s="20"/>
      <c r="Y186" s="21"/>
      <c r="Z186" s="20"/>
      <c r="AA186" s="20"/>
      <c r="AB186" s="25"/>
      <c r="AC186" s="25"/>
    </row>
    <row r="187" spans="1:29" s="14" customFormat="1" x14ac:dyDescent="0.25">
      <c r="A187" s="25"/>
      <c r="B187" s="20"/>
      <c r="C187" s="20"/>
      <c r="D187" s="20"/>
      <c r="E187" s="20"/>
      <c r="F187" s="20"/>
      <c r="G187" s="20"/>
      <c r="H187" s="20"/>
      <c r="I187" s="18"/>
      <c r="J187" s="18"/>
      <c r="K187" s="34"/>
      <c r="L187" s="16"/>
      <c r="M187" s="19"/>
      <c r="N187" s="20"/>
      <c r="O187" s="20"/>
      <c r="P187" s="20"/>
      <c r="Q187" s="20"/>
      <c r="R187" s="20"/>
      <c r="S187" s="91"/>
      <c r="T187" s="91"/>
      <c r="U187" s="91"/>
      <c r="V187" s="20"/>
      <c r="W187" s="20"/>
      <c r="X187" s="20"/>
      <c r="Y187" s="21"/>
      <c r="Z187" s="20"/>
      <c r="AA187" s="20"/>
      <c r="AB187" s="25"/>
      <c r="AC187" s="25"/>
    </row>
    <row r="188" spans="1:29" s="14" customFormat="1" x14ac:dyDescent="0.25">
      <c r="A188" s="25"/>
      <c r="B188" s="20"/>
      <c r="C188" s="20"/>
      <c r="D188" s="20"/>
      <c r="E188" s="20"/>
      <c r="F188" s="20"/>
      <c r="G188" s="20"/>
      <c r="H188" s="20"/>
      <c r="I188" s="18"/>
      <c r="J188" s="18"/>
      <c r="K188" s="34"/>
      <c r="L188" s="16"/>
      <c r="M188" s="19"/>
      <c r="N188" s="20"/>
      <c r="O188" s="20"/>
      <c r="P188" s="20"/>
      <c r="Q188" s="20"/>
      <c r="R188" s="20"/>
      <c r="S188" s="91"/>
      <c r="T188" s="91"/>
      <c r="U188" s="91"/>
      <c r="V188" s="20"/>
      <c r="W188" s="20"/>
      <c r="X188" s="20"/>
      <c r="Y188" s="21"/>
      <c r="Z188" s="20"/>
      <c r="AA188" s="20"/>
      <c r="AB188" s="25"/>
      <c r="AC188" s="25"/>
    </row>
    <row r="189" spans="1:29" s="14" customFormat="1" x14ac:dyDescent="0.25">
      <c r="A189" s="25"/>
      <c r="B189" s="20"/>
      <c r="C189" s="20"/>
      <c r="D189" s="20"/>
      <c r="E189" s="20"/>
      <c r="F189" s="20"/>
      <c r="G189" s="20"/>
      <c r="H189" s="20"/>
      <c r="I189" s="18"/>
      <c r="J189" s="18"/>
      <c r="K189" s="34"/>
      <c r="L189" s="16"/>
      <c r="M189" s="19"/>
      <c r="N189" s="20"/>
      <c r="O189" s="20"/>
      <c r="P189" s="20"/>
      <c r="Q189" s="20"/>
      <c r="R189" s="20"/>
      <c r="S189" s="91"/>
      <c r="T189" s="91"/>
      <c r="U189" s="91"/>
      <c r="V189" s="20"/>
      <c r="W189" s="20"/>
      <c r="X189" s="20"/>
      <c r="Y189" s="21"/>
      <c r="Z189" s="20"/>
      <c r="AA189" s="20"/>
      <c r="AB189" s="25"/>
      <c r="AC189" s="25"/>
    </row>
    <row r="190" spans="1:29" s="14" customFormat="1" x14ac:dyDescent="0.25">
      <c r="A190" s="25"/>
      <c r="B190" s="20"/>
      <c r="C190" s="20"/>
      <c r="D190" s="20"/>
      <c r="E190" s="20"/>
      <c r="F190" s="20"/>
      <c r="G190" s="20"/>
      <c r="H190" s="20"/>
      <c r="I190" s="18"/>
      <c r="J190" s="18"/>
      <c r="K190" s="34"/>
      <c r="L190" s="16"/>
      <c r="M190" s="19"/>
      <c r="N190" s="20"/>
      <c r="O190" s="20"/>
      <c r="P190" s="20"/>
      <c r="Q190" s="20"/>
      <c r="R190" s="20"/>
      <c r="S190" s="91"/>
      <c r="T190" s="91"/>
      <c r="U190" s="91"/>
      <c r="V190" s="20"/>
      <c r="W190" s="20"/>
      <c r="X190" s="20"/>
      <c r="Y190" s="21"/>
      <c r="Z190" s="20"/>
      <c r="AA190" s="20"/>
      <c r="AB190" s="25"/>
      <c r="AC190" s="25"/>
    </row>
    <row r="191" spans="1:29" s="14" customFormat="1" x14ac:dyDescent="0.25">
      <c r="A191" s="25"/>
      <c r="B191" s="20"/>
      <c r="C191" s="20"/>
      <c r="D191" s="20"/>
      <c r="E191" s="20"/>
      <c r="F191" s="20"/>
      <c r="G191" s="20"/>
      <c r="H191" s="20"/>
      <c r="I191" s="18"/>
      <c r="J191" s="18"/>
      <c r="K191" s="34"/>
      <c r="L191" s="16"/>
      <c r="M191" s="19"/>
      <c r="N191" s="20"/>
      <c r="O191" s="20"/>
      <c r="P191" s="20"/>
      <c r="Q191" s="20"/>
      <c r="R191" s="20"/>
      <c r="S191" s="91"/>
      <c r="T191" s="91"/>
      <c r="U191" s="91"/>
      <c r="V191" s="20"/>
      <c r="W191" s="20"/>
      <c r="X191" s="20"/>
      <c r="Y191" s="21"/>
      <c r="Z191" s="20"/>
      <c r="AA191" s="20"/>
      <c r="AB191" s="25"/>
      <c r="AC191" s="25"/>
    </row>
    <row r="192" spans="1:29" s="14" customFormat="1" x14ac:dyDescent="0.25">
      <c r="A192" s="25"/>
      <c r="B192" s="20"/>
      <c r="C192" s="20"/>
      <c r="D192" s="20"/>
      <c r="E192" s="20"/>
      <c r="F192" s="20"/>
      <c r="G192" s="20"/>
      <c r="H192" s="20"/>
      <c r="I192" s="18"/>
      <c r="J192" s="18"/>
      <c r="K192" s="34"/>
      <c r="L192" s="16"/>
      <c r="M192" s="19"/>
      <c r="N192" s="20"/>
      <c r="O192" s="20"/>
      <c r="P192" s="20"/>
      <c r="Q192" s="20"/>
      <c r="R192" s="20"/>
      <c r="S192" s="91"/>
      <c r="T192" s="91"/>
      <c r="U192" s="91"/>
      <c r="V192" s="20"/>
      <c r="W192" s="20"/>
      <c r="X192" s="20"/>
      <c r="Y192" s="21"/>
      <c r="Z192" s="20"/>
      <c r="AA192" s="20"/>
      <c r="AB192" s="25"/>
      <c r="AC192" s="25"/>
    </row>
    <row r="193" spans="1:29" s="14" customFormat="1" x14ac:dyDescent="0.25">
      <c r="A193" s="25"/>
      <c r="B193" s="20"/>
      <c r="C193" s="20"/>
      <c r="D193" s="20"/>
      <c r="E193" s="20"/>
      <c r="F193" s="20"/>
      <c r="G193" s="20"/>
      <c r="H193" s="20"/>
      <c r="I193" s="18"/>
      <c r="J193" s="18"/>
      <c r="K193" s="34"/>
      <c r="L193" s="16"/>
      <c r="M193" s="19"/>
      <c r="N193" s="20"/>
      <c r="O193" s="20"/>
      <c r="P193" s="20"/>
      <c r="Q193" s="20"/>
      <c r="R193" s="20"/>
      <c r="S193" s="91"/>
      <c r="T193" s="91"/>
      <c r="U193" s="91"/>
      <c r="V193" s="20"/>
      <c r="W193" s="20"/>
      <c r="X193" s="20"/>
      <c r="Y193" s="21"/>
      <c r="Z193" s="20"/>
      <c r="AA193" s="20"/>
      <c r="AB193" s="25"/>
      <c r="AC193" s="25"/>
    </row>
    <row r="194" spans="1:29" s="14" customFormat="1" x14ac:dyDescent="0.25">
      <c r="A194" s="25"/>
      <c r="B194" s="20"/>
      <c r="C194" s="20"/>
      <c r="D194" s="20"/>
      <c r="E194" s="20"/>
      <c r="F194" s="20"/>
      <c r="G194" s="20"/>
      <c r="H194" s="20"/>
      <c r="I194" s="18"/>
      <c r="J194" s="18"/>
      <c r="K194" s="34"/>
      <c r="L194" s="16"/>
      <c r="M194" s="19"/>
      <c r="N194" s="20"/>
      <c r="O194" s="20"/>
      <c r="P194" s="20"/>
      <c r="Q194" s="20"/>
      <c r="R194" s="20"/>
      <c r="S194" s="91"/>
      <c r="T194" s="91"/>
      <c r="U194" s="91"/>
      <c r="V194" s="20"/>
      <c r="W194" s="20"/>
      <c r="X194" s="20"/>
      <c r="Y194" s="21"/>
      <c r="Z194" s="20"/>
      <c r="AA194" s="20"/>
      <c r="AB194" s="25"/>
      <c r="AC194" s="25"/>
    </row>
    <row r="195" spans="1:29" s="14" customFormat="1" x14ac:dyDescent="0.25">
      <c r="A195" s="25"/>
      <c r="B195" s="20"/>
      <c r="C195" s="20"/>
      <c r="D195" s="20"/>
      <c r="E195" s="20"/>
      <c r="F195" s="20"/>
      <c r="G195" s="20"/>
      <c r="H195" s="20"/>
      <c r="I195" s="18"/>
      <c r="J195" s="18"/>
      <c r="K195" s="34"/>
      <c r="L195" s="16"/>
      <c r="M195" s="19"/>
      <c r="N195" s="20"/>
      <c r="O195" s="20"/>
      <c r="P195" s="20"/>
      <c r="Q195" s="20"/>
      <c r="R195" s="20"/>
      <c r="S195" s="91"/>
      <c r="T195" s="91"/>
      <c r="U195" s="91"/>
      <c r="V195" s="20"/>
      <c r="W195" s="20"/>
      <c r="X195" s="20"/>
      <c r="Y195" s="21"/>
      <c r="Z195" s="20"/>
      <c r="AA195" s="20"/>
      <c r="AB195" s="25"/>
      <c r="AC195" s="25"/>
    </row>
    <row r="196" spans="1:29" s="14" customFormat="1" x14ac:dyDescent="0.25">
      <c r="A196" s="25"/>
      <c r="B196" s="20"/>
      <c r="C196" s="20"/>
      <c r="D196" s="20"/>
      <c r="E196" s="20"/>
      <c r="F196" s="20"/>
      <c r="G196" s="20"/>
      <c r="H196" s="20"/>
      <c r="I196" s="18"/>
      <c r="J196" s="18"/>
      <c r="K196" s="34"/>
      <c r="L196" s="16"/>
      <c r="M196" s="19"/>
      <c r="N196" s="20"/>
      <c r="O196" s="20"/>
      <c r="P196" s="20"/>
      <c r="Q196" s="20"/>
      <c r="R196" s="20"/>
      <c r="S196" s="91"/>
      <c r="T196" s="91"/>
      <c r="U196" s="91"/>
      <c r="V196" s="20"/>
      <c r="W196" s="20"/>
      <c r="X196" s="20"/>
      <c r="Y196" s="21"/>
      <c r="Z196" s="20"/>
      <c r="AA196" s="20"/>
      <c r="AB196" s="25"/>
      <c r="AC196" s="25"/>
    </row>
    <row r="197" spans="1:29" s="14" customFormat="1" x14ac:dyDescent="0.25">
      <c r="A197" s="25"/>
      <c r="B197" s="20"/>
      <c r="C197" s="20"/>
      <c r="D197" s="20"/>
      <c r="E197" s="20"/>
      <c r="F197" s="20"/>
      <c r="G197" s="20"/>
      <c r="H197" s="20"/>
      <c r="I197" s="18"/>
      <c r="J197" s="18"/>
      <c r="K197" s="34"/>
      <c r="L197" s="16"/>
      <c r="M197" s="19"/>
      <c r="N197" s="20"/>
      <c r="O197" s="20"/>
      <c r="P197" s="20"/>
      <c r="Q197" s="20"/>
      <c r="R197" s="20"/>
      <c r="S197" s="91"/>
      <c r="T197" s="91"/>
      <c r="U197" s="91"/>
      <c r="V197" s="20"/>
      <c r="W197" s="20"/>
      <c r="X197" s="20"/>
      <c r="Y197" s="21"/>
      <c r="Z197" s="20"/>
      <c r="AA197" s="20"/>
      <c r="AB197" s="25"/>
      <c r="AC197" s="25"/>
    </row>
    <row r="198" spans="1:29" s="14" customFormat="1" x14ac:dyDescent="0.25">
      <c r="A198" s="25"/>
      <c r="B198" s="20"/>
      <c r="C198" s="20"/>
      <c r="D198" s="20"/>
      <c r="E198" s="20"/>
      <c r="F198" s="20"/>
      <c r="G198" s="20"/>
      <c r="H198" s="20"/>
      <c r="I198" s="18"/>
      <c r="J198" s="18"/>
      <c r="K198" s="34"/>
      <c r="L198" s="16"/>
      <c r="M198" s="19"/>
      <c r="N198" s="20"/>
      <c r="O198" s="20"/>
      <c r="P198" s="20"/>
      <c r="Q198" s="20"/>
      <c r="R198" s="20"/>
      <c r="S198" s="91"/>
      <c r="T198" s="91"/>
      <c r="U198" s="91"/>
      <c r="V198" s="20"/>
      <c r="W198" s="20"/>
      <c r="X198" s="20"/>
      <c r="Y198" s="21"/>
      <c r="Z198" s="20"/>
      <c r="AA198" s="20"/>
      <c r="AB198" s="25"/>
      <c r="AC198" s="25"/>
    </row>
    <row r="199" spans="1:29" s="14" customFormat="1" x14ac:dyDescent="0.25">
      <c r="A199" s="25"/>
      <c r="B199" s="20"/>
      <c r="C199" s="20"/>
      <c r="D199" s="20"/>
      <c r="E199" s="20"/>
      <c r="F199" s="20"/>
      <c r="G199" s="20"/>
      <c r="H199" s="20"/>
      <c r="I199" s="18"/>
      <c r="J199" s="18"/>
      <c r="K199" s="34"/>
      <c r="L199" s="16"/>
      <c r="M199" s="19"/>
      <c r="N199" s="20"/>
      <c r="O199" s="20"/>
      <c r="P199" s="20"/>
      <c r="Q199" s="20"/>
      <c r="R199" s="20"/>
      <c r="S199" s="91"/>
      <c r="T199" s="91"/>
      <c r="U199" s="91"/>
      <c r="V199" s="20"/>
      <c r="W199" s="20"/>
      <c r="X199" s="20"/>
      <c r="Y199" s="21"/>
      <c r="Z199" s="20"/>
      <c r="AA199" s="20"/>
      <c r="AB199" s="25"/>
      <c r="AC199" s="25"/>
    </row>
    <row r="200" spans="1:29" s="14" customFormat="1" x14ac:dyDescent="0.25">
      <c r="A200" s="25"/>
      <c r="B200" s="20"/>
      <c r="C200" s="20"/>
      <c r="D200" s="20"/>
      <c r="E200" s="20"/>
      <c r="F200" s="20"/>
      <c r="G200" s="20"/>
      <c r="H200" s="20"/>
      <c r="I200" s="18"/>
      <c r="J200" s="18"/>
      <c r="K200" s="34"/>
      <c r="L200" s="16"/>
      <c r="M200" s="19"/>
      <c r="N200" s="20"/>
      <c r="O200" s="20"/>
      <c r="P200" s="20"/>
      <c r="Q200" s="20"/>
      <c r="R200" s="20"/>
      <c r="S200" s="91"/>
      <c r="T200" s="91"/>
      <c r="U200" s="91"/>
      <c r="V200" s="20"/>
      <c r="W200" s="20"/>
      <c r="X200" s="20"/>
      <c r="Y200" s="21"/>
      <c r="Z200" s="20"/>
      <c r="AA200" s="20"/>
      <c r="AB200" s="25"/>
      <c r="AC200" s="25"/>
    </row>
    <row r="201" spans="1:29" s="14" customFormat="1" x14ac:dyDescent="0.25">
      <c r="A201" s="25"/>
      <c r="B201" s="20"/>
      <c r="C201" s="20"/>
      <c r="D201" s="20"/>
      <c r="E201" s="20"/>
      <c r="F201" s="20"/>
      <c r="G201" s="20"/>
      <c r="H201" s="20"/>
      <c r="I201" s="18"/>
      <c r="J201" s="18"/>
      <c r="K201" s="34"/>
      <c r="L201" s="16"/>
      <c r="M201" s="19"/>
      <c r="N201" s="20"/>
      <c r="O201" s="20"/>
      <c r="P201" s="20"/>
      <c r="Q201" s="20"/>
      <c r="R201" s="20"/>
      <c r="S201" s="91"/>
      <c r="T201" s="91"/>
      <c r="U201" s="91"/>
      <c r="V201" s="20"/>
      <c r="W201" s="20"/>
      <c r="X201" s="20"/>
      <c r="Y201" s="21"/>
      <c r="Z201" s="20"/>
      <c r="AA201" s="20"/>
      <c r="AB201" s="25"/>
      <c r="AC201" s="25"/>
    </row>
    <row r="202" spans="1:29" s="14" customFormat="1" x14ac:dyDescent="0.25">
      <c r="A202" s="25"/>
      <c r="B202" s="20"/>
      <c r="C202" s="20"/>
      <c r="D202" s="20"/>
      <c r="E202" s="20"/>
      <c r="F202" s="20"/>
      <c r="G202" s="20"/>
      <c r="H202" s="20"/>
      <c r="I202" s="18"/>
      <c r="J202" s="18"/>
      <c r="K202" s="34"/>
      <c r="L202" s="16"/>
      <c r="M202" s="19"/>
      <c r="N202" s="20"/>
      <c r="O202" s="20"/>
      <c r="P202" s="20"/>
      <c r="Q202" s="20"/>
      <c r="R202" s="20"/>
      <c r="S202" s="91"/>
      <c r="T202" s="91"/>
      <c r="U202" s="91"/>
      <c r="V202" s="20"/>
      <c r="W202" s="20"/>
      <c r="X202" s="20"/>
      <c r="Y202" s="21"/>
      <c r="Z202" s="20"/>
      <c r="AA202" s="20"/>
      <c r="AB202" s="25"/>
      <c r="AC202" s="25"/>
    </row>
    <row r="203" spans="1:29" s="14" customFormat="1" x14ac:dyDescent="0.25">
      <c r="A203" s="25"/>
      <c r="B203" s="20"/>
      <c r="C203" s="20"/>
      <c r="D203" s="20"/>
      <c r="E203" s="20"/>
      <c r="F203" s="20"/>
      <c r="G203" s="20"/>
      <c r="H203" s="20"/>
      <c r="I203" s="18"/>
      <c r="J203" s="18"/>
      <c r="K203" s="34"/>
      <c r="L203" s="16"/>
      <c r="M203" s="19"/>
      <c r="N203" s="20"/>
      <c r="O203" s="20"/>
      <c r="P203" s="20"/>
      <c r="Q203" s="20"/>
      <c r="R203" s="20"/>
      <c r="S203" s="91"/>
      <c r="T203" s="91"/>
      <c r="U203" s="91"/>
      <c r="V203" s="20"/>
      <c r="W203" s="20"/>
      <c r="X203" s="20"/>
      <c r="Y203" s="21"/>
      <c r="Z203" s="20"/>
      <c r="AA203" s="20"/>
      <c r="AB203" s="25"/>
      <c r="AC203" s="25"/>
    </row>
    <row r="204" spans="1:29" s="14" customFormat="1" x14ac:dyDescent="0.25">
      <c r="A204" s="25"/>
      <c r="B204" s="20"/>
      <c r="C204" s="20"/>
      <c r="D204" s="20"/>
      <c r="E204" s="20"/>
      <c r="F204" s="20"/>
      <c r="G204" s="20"/>
      <c r="H204" s="20"/>
      <c r="I204" s="18"/>
      <c r="J204" s="18"/>
      <c r="K204" s="34"/>
      <c r="L204" s="16"/>
      <c r="M204" s="19"/>
      <c r="N204" s="20"/>
      <c r="O204" s="20"/>
      <c r="P204" s="20"/>
      <c r="Q204" s="20"/>
      <c r="R204" s="20"/>
      <c r="S204" s="91"/>
      <c r="T204" s="91"/>
      <c r="U204" s="91"/>
      <c r="V204" s="20"/>
      <c r="W204" s="20"/>
      <c r="X204" s="20"/>
      <c r="Y204" s="21"/>
      <c r="Z204" s="20"/>
      <c r="AA204" s="20"/>
      <c r="AB204" s="25"/>
      <c r="AC204" s="25"/>
    </row>
    <row r="205" spans="1:29" s="14" customFormat="1" x14ac:dyDescent="0.25">
      <c r="A205" s="25"/>
      <c r="B205" s="20"/>
      <c r="C205" s="20"/>
      <c r="D205" s="20"/>
      <c r="E205" s="20"/>
      <c r="F205" s="20"/>
      <c r="G205" s="20"/>
      <c r="H205" s="20"/>
      <c r="I205" s="18"/>
      <c r="J205" s="18"/>
      <c r="K205" s="34"/>
      <c r="L205" s="16"/>
      <c r="M205" s="19"/>
      <c r="N205" s="20"/>
      <c r="O205" s="20"/>
      <c r="P205" s="20"/>
      <c r="Q205" s="20"/>
      <c r="R205" s="20"/>
      <c r="S205" s="91"/>
      <c r="T205" s="91"/>
      <c r="U205" s="91"/>
      <c r="V205" s="20"/>
      <c r="W205" s="20"/>
      <c r="X205" s="20"/>
      <c r="Y205" s="21"/>
      <c r="Z205" s="20"/>
      <c r="AA205" s="20"/>
      <c r="AB205" s="25"/>
      <c r="AC205" s="25"/>
    </row>
    <row r="206" spans="1:29" s="14" customFormat="1" x14ac:dyDescent="0.25">
      <c r="A206" s="25"/>
      <c r="B206" s="20"/>
      <c r="C206" s="20"/>
      <c r="D206" s="20"/>
      <c r="E206" s="20"/>
      <c r="F206" s="20"/>
      <c r="G206" s="20"/>
      <c r="H206" s="20"/>
      <c r="I206" s="18"/>
      <c r="J206" s="18"/>
      <c r="K206" s="34"/>
      <c r="L206" s="16"/>
      <c r="M206" s="19"/>
      <c r="N206" s="20"/>
      <c r="O206" s="20"/>
      <c r="P206" s="20"/>
      <c r="Q206" s="20"/>
      <c r="R206" s="20"/>
      <c r="S206" s="91"/>
      <c r="T206" s="91"/>
      <c r="U206" s="91"/>
      <c r="V206" s="20"/>
      <c r="W206" s="20"/>
      <c r="X206" s="20"/>
      <c r="Y206" s="21"/>
      <c r="Z206" s="20"/>
      <c r="AA206" s="20"/>
      <c r="AB206" s="25"/>
      <c r="AC206" s="25"/>
    </row>
    <row r="207" spans="1:29" s="14" customFormat="1" x14ac:dyDescent="0.25">
      <c r="A207" s="25"/>
      <c r="B207" s="20"/>
      <c r="C207" s="20"/>
      <c r="D207" s="20"/>
      <c r="E207" s="20"/>
      <c r="F207" s="20"/>
      <c r="G207" s="20"/>
      <c r="H207" s="20"/>
      <c r="I207" s="18"/>
      <c r="J207" s="18"/>
      <c r="K207" s="34"/>
      <c r="L207" s="16"/>
      <c r="M207" s="19"/>
      <c r="N207" s="20"/>
      <c r="O207" s="20"/>
      <c r="P207" s="20"/>
      <c r="Q207" s="20"/>
      <c r="R207" s="20"/>
      <c r="S207" s="91"/>
      <c r="T207" s="91"/>
      <c r="U207" s="91"/>
      <c r="V207" s="20"/>
      <c r="W207" s="20"/>
      <c r="X207" s="20"/>
      <c r="Y207" s="21"/>
      <c r="Z207" s="20"/>
      <c r="AA207" s="20"/>
      <c r="AB207" s="25"/>
      <c r="AC207" s="25"/>
    </row>
    <row r="208" spans="1:29" s="14" customFormat="1" x14ac:dyDescent="0.25">
      <c r="A208" s="25"/>
      <c r="B208" s="20"/>
      <c r="C208" s="20"/>
      <c r="D208" s="20"/>
      <c r="E208" s="20"/>
      <c r="F208" s="20"/>
      <c r="G208" s="20"/>
      <c r="H208" s="20"/>
      <c r="I208" s="18"/>
      <c r="J208" s="18"/>
      <c r="K208" s="34"/>
      <c r="L208" s="16"/>
      <c r="M208" s="19"/>
      <c r="N208" s="20"/>
      <c r="O208" s="20"/>
      <c r="P208" s="20"/>
      <c r="Q208" s="20"/>
      <c r="R208" s="20"/>
      <c r="S208" s="91"/>
      <c r="T208" s="91"/>
      <c r="U208" s="91"/>
      <c r="V208" s="20"/>
      <c r="W208" s="20"/>
      <c r="X208" s="20"/>
      <c r="Y208" s="21"/>
      <c r="Z208" s="20"/>
      <c r="AA208" s="20"/>
      <c r="AB208" s="25"/>
      <c r="AC208" s="25"/>
    </row>
    <row r="209" spans="1:29" s="14" customFormat="1" x14ac:dyDescent="0.25">
      <c r="A209" s="25"/>
      <c r="B209" s="20"/>
      <c r="C209" s="20"/>
      <c r="D209" s="20"/>
      <c r="E209" s="20"/>
      <c r="F209" s="20"/>
      <c r="G209" s="20"/>
      <c r="H209" s="20"/>
      <c r="I209" s="18"/>
      <c r="J209" s="18"/>
      <c r="K209" s="34"/>
      <c r="L209" s="16"/>
      <c r="M209" s="19"/>
      <c r="N209" s="20"/>
      <c r="O209" s="20"/>
      <c r="P209" s="20"/>
      <c r="Q209" s="20"/>
      <c r="R209" s="20"/>
      <c r="S209" s="91"/>
      <c r="T209" s="91"/>
      <c r="U209" s="91"/>
      <c r="V209" s="20"/>
      <c r="W209" s="20"/>
      <c r="X209" s="20"/>
      <c r="Y209" s="21"/>
      <c r="Z209" s="20"/>
      <c r="AA209" s="20"/>
      <c r="AB209" s="25"/>
      <c r="AC209" s="25"/>
    </row>
    <row r="210" spans="1:29" s="14" customFormat="1" x14ac:dyDescent="0.25">
      <c r="A210" s="25"/>
      <c r="B210" s="20"/>
      <c r="C210" s="20"/>
      <c r="D210" s="20"/>
      <c r="E210" s="20"/>
      <c r="F210" s="20"/>
      <c r="G210" s="20"/>
      <c r="H210" s="20"/>
      <c r="I210" s="18"/>
      <c r="J210" s="18"/>
      <c r="K210" s="34"/>
      <c r="L210" s="16"/>
      <c r="M210" s="19"/>
      <c r="N210" s="20"/>
      <c r="O210" s="20"/>
      <c r="P210" s="20"/>
      <c r="Q210" s="20"/>
      <c r="R210" s="20"/>
      <c r="S210" s="91"/>
      <c r="T210" s="91"/>
      <c r="U210" s="91"/>
      <c r="V210" s="20"/>
      <c r="W210" s="20"/>
      <c r="X210" s="20"/>
      <c r="Y210" s="21"/>
      <c r="Z210" s="20"/>
      <c r="AA210" s="20"/>
      <c r="AB210" s="25"/>
      <c r="AC210" s="25"/>
    </row>
    <row r="211" spans="1:29" s="14" customFormat="1" x14ac:dyDescent="0.25">
      <c r="A211" s="25"/>
      <c r="B211" s="20"/>
      <c r="C211" s="20"/>
      <c r="D211" s="20"/>
      <c r="E211" s="20"/>
      <c r="F211" s="20"/>
      <c r="G211" s="20"/>
      <c r="H211" s="20"/>
      <c r="I211" s="18"/>
      <c r="J211" s="18"/>
      <c r="K211" s="34"/>
      <c r="L211" s="16"/>
      <c r="M211" s="19"/>
      <c r="N211" s="20"/>
      <c r="O211" s="20"/>
      <c r="P211" s="20"/>
      <c r="Q211" s="20"/>
      <c r="R211" s="20"/>
      <c r="S211" s="91"/>
      <c r="T211" s="91"/>
      <c r="U211" s="91"/>
      <c r="V211" s="20"/>
      <c r="W211" s="20"/>
      <c r="X211" s="20"/>
      <c r="Y211" s="21"/>
      <c r="Z211" s="20"/>
      <c r="AA211" s="20"/>
      <c r="AB211" s="25"/>
      <c r="AC211" s="25"/>
    </row>
    <row r="212" spans="1:29" s="14" customFormat="1" x14ac:dyDescent="0.25">
      <c r="A212" s="25"/>
      <c r="B212" s="20"/>
      <c r="C212" s="20"/>
      <c r="D212" s="20"/>
      <c r="E212" s="20"/>
      <c r="F212" s="20"/>
      <c r="G212" s="20"/>
      <c r="H212" s="20"/>
      <c r="I212" s="18"/>
      <c r="J212" s="18"/>
      <c r="K212" s="34"/>
      <c r="L212" s="16"/>
      <c r="M212" s="19"/>
      <c r="N212" s="20"/>
      <c r="O212" s="20"/>
      <c r="P212" s="20"/>
      <c r="Q212" s="20"/>
      <c r="R212" s="20"/>
      <c r="S212" s="91"/>
      <c r="T212" s="91"/>
      <c r="U212" s="91"/>
      <c r="V212" s="20"/>
      <c r="W212" s="20"/>
      <c r="X212" s="20"/>
      <c r="Y212" s="21"/>
      <c r="Z212" s="20"/>
      <c r="AA212" s="20"/>
      <c r="AB212" s="25"/>
      <c r="AC212" s="25"/>
    </row>
    <row r="213" spans="1:29" s="14" customFormat="1" x14ac:dyDescent="0.25">
      <c r="A213" s="25"/>
      <c r="B213" s="20"/>
      <c r="C213" s="20"/>
      <c r="D213" s="20"/>
      <c r="E213" s="20"/>
      <c r="F213" s="20"/>
      <c r="G213" s="20"/>
      <c r="H213" s="20"/>
      <c r="I213" s="18"/>
      <c r="J213" s="18"/>
      <c r="K213" s="34"/>
      <c r="L213" s="16"/>
      <c r="M213" s="19"/>
      <c r="N213" s="20"/>
      <c r="O213" s="20"/>
      <c r="P213" s="20"/>
      <c r="Q213" s="20"/>
      <c r="R213" s="20"/>
      <c r="S213" s="91"/>
      <c r="T213" s="91"/>
      <c r="U213" s="91"/>
      <c r="V213" s="20"/>
      <c r="W213" s="20"/>
      <c r="X213" s="20"/>
      <c r="Y213" s="21"/>
      <c r="Z213" s="20"/>
      <c r="AA213" s="20"/>
      <c r="AB213" s="25"/>
      <c r="AC213" s="25"/>
    </row>
    <row r="214" spans="1:29" s="14" customFormat="1" x14ac:dyDescent="0.25">
      <c r="A214" s="25"/>
      <c r="B214" s="20"/>
      <c r="C214" s="20"/>
      <c r="D214" s="20"/>
      <c r="E214" s="20"/>
      <c r="F214" s="20"/>
      <c r="G214" s="20"/>
      <c r="H214" s="20"/>
      <c r="I214" s="18"/>
      <c r="J214" s="18"/>
      <c r="K214" s="34"/>
      <c r="L214" s="16"/>
      <c r="M214" s="19"/>
      <c r="N214" s="20"/>
      <c r="O214" s="20"/>
      <c r="P214" s="20"/>
      <c r="Q214" s="20"/>
      <c r="R214" s="20"/>
      <c r="S214" s="91"/>
      <c r="T214" s="91"/>
      <c r="U214" s="91"/>
      <c r="V214" s="20"/>
      <c r="W214" s="20"/>
      <c r="X214" s="20"/>
      <c r="Y214" s="21"/>
      <c r="Z214" s="20"/>
      <c r="AA214" s="20"/>
      <c r="AB214" s="25"/>
      <c r="AC214" s="25"/>
    </row>
    <row r="215" spans="1:29" s="14" customFormat="1" x14ac:dyDescent="0.25">
      <c r="A215" s="25"/>
      <c r="B215" s="20"/>
      <c r="C215" s="20"/>
      <c r="D215" s="20"/>
      <c r="E215" s="20"/>
      <c r="F215" s="20"/>
      <c r="G215" s="20"/>
      <c r="H215" s="20"/>
      <c r="I215" s="18"/>
      <c r="J215" s="18"/>
      <c r="K215" s="34"/>
      <c r="L215" s="16"/>
      <c r="M215" s="19"/>
      <c r="N215" s="20"/>
      <c r="O215" s="20"/>
      <c r="P215" s="20"/>
      <c r="Q215" s="20"/>
      <c r="R215" s="20"/>
      <c r="S215" s="91"/>
      <c r="T215" s="91"/>
      <c r="U215" s="91"/>
      <c r="V215" s="20"/>
      <c r="W215" s="20"/>
      <c r="X215" s="20"/>
      <c r="Y215" s="21"/>
      <c r="Z215" s="20"/>
      <c r="AA215" s="20"/>
      <c r="AB215" s="25"/>
      <c r="AC215" s="25"/>
    </row>
    <row r="216" spans="1:29" s="14" customFormat="1" x14ac:dyDescent="0.25">
      <c r="A216" s="25"/>
      <c r="B216" s="20"/>
      <c r="C216" s="20"/>
      <c r="D216" s="20"/>
      <c r="E216" s="20"/>
      <c r="F216" s="20"/>
      <c r="G216" s="20"/>
      <c r="H216" s="20"/>
      <c r="I216" s="18"/>
      <c r="J216" s="18"/>
      <c r="K216" s="34"/>
      <c r="L216" s="16"/>
      <c r="M216" s="19"/>
      <c r="N216" s="20"/>
      <c r="O216" s="20"/>
      <c r="P216" s="20"/>
      <c r="Q216" s="20"/>
      <c r="R216" s="20"/>
      <c r="S216" s="91"/>
      <c r="T216" s="91"/>
      <c r="U216" s="91"/>
      <c r="V216" s="20"/>
      <c r="W216" s="20"/>
      <c r="X216" s="20"/>
      <c r="Y216" s="21"/>
      <c r="Z216" s="20"/>
      <c r="AA216" s="20"/>
      <c r="AB216" s="25"/>
      <c r="AC216" s="25"/>
    </row>
    <row r="217" spans="1:29" s="14" customFormat="1" x14ac:dyDescent="0.25">
      <c r="A217" s="25"/>
      <c r="B217" s="20"/>
      <c r="C217" s="20"/>
      <c r="D217" s="20"/>
      <c r="E217" s="20"/>
      <c r="F217" s="20"/>
      <c r="G217" s="20"/>
      <c r="H217" s="20"/>
      <c r="I217" s="18"/>
      <c r="J217" s="18"/>
      <c r="K217" s="34"/>
      <c r="L217" s="16"/>
      <c r="M217" s="19"/>
      <c r="N217" s="20"/>
      <c r="O217" s="20"/>
      <c r="P217" s="20"/>
      <c r="Q217" s="20"/>
      <c r="R217" s="20"/>
      <c r="S217" s="91"/>
      <c r="T217" s="91"/>
      <c r="U217" s="91"/>
      <c r="V217" s="20"/>
      <c r="W217" s="20"/>
      <c r="X217" s="20"/>
      <c r="Y217" s="21"/>
      <c r="Z217" s="20"/>
      <c r="AA217" s="20"/>
      <c r="AB217" s="25"/>
      <c r="AC217" s="25"/>
    </row>
    <row r="218" spans="1:29" s="14" customFormat="1" x14ac:dyDescent="0.25">
      <c r="A218" s="25"/>
      <c r="B218" s="20"/>
      <c r="C218" s="20"/>
      <c r="D218" s="20"/>
      <c r="E218" s="20"/>
      <c r="F218" s="20"/>
      <c r="G218" s="20"/>
      <c r="H218" s="20"/>
      <c r="I218" s="18"/>
      <c r="J218" s="18"/>
      <c r="K218" s="34"/>
      <c r="L218" s="16"/>
      <c r="M218" s="19"/>
      <c r="N218" s="20"/>
      <c r="O218" s="20"/>
      <c r="P218" s="20"/>
      <c r="Q218" s="20"/>
      <c r="R218" s="20"/>
      <c r="S218" s="91"/>
      <c r="T218" s="91"/>
      <c r="U218" s="91"/>
      <c r="V218" s="20"/>
      <c r="W218" s="20"/>
      <c r="X218" s="20"/>
      <c r="Y218" s="21"/>
      <c r="Z218" s="20"/>
      <c r="AA218" s="20"/>
      <c r="AB218" s="25"/>
      <c r="AC218" s="25"/>
    </row>
    <row r="219" spans="1:29" s="14" customFormat="1" x14ac:dyDescent="0.25">
      <c r="A219" s="25"/>
      <c r="B219" s="20"/>
      <c r="C219" s="20"/>
      <c r="D219" s="20"/>
      <c r="E219" s="20"/>
      <c r="F219" s="20"/>
      <c r="G219" s="20"/>
      <c r="H219" s="20"/>
      <c r="I219" s="18"/>
      <c r="J219" s="18"/>
      <c r="K219" s="34"/>
      <c r="L219" s="16"/>
      <c r="M219" s="19"/>
      <c r="N219" s="20"/>
      <c r="O219" s="20"/>
      <c r="P219" s="20"/>
      <c r="Q219" s="20"/>
      <c r="R219" s="20"/>
      <c r="S219" s="91"/>
      <c r="T219" s="91"/>
      <c r="U219" s="91"/>
      <c r="V219" s="20"/>
      <c r="W219" s="20"/>
      <c r="X219" s="20"/>
      <c r="Y219" s="21"/>
      <c r="Z219" s="20"/>
      <c r="AA219" s="20"/>
      <c r="AB219" s="25"/>
      <c r="AC219" s="25"/>
    </row>
    <row r="220" spans="1:29" s="14" customFormat="1" x14ac:dyDescent="0.25">
      <c r="A220" s="25"/>
      <c r="B220" s="20"/>
      <c r="C220" s="20"/>
      <c r="D220" s="20"/>
      <c r="E220" s="20"/>
      <c r="F220" s="20"/>
      <c r="G220" s="20"/>
      <c r="H220" s="20"/>
      <c r="I220" s="18"/>
      <c r="J220" s="18"/>
      <c r="K220" s="34"/>
      <c r="L220" s="16"/>
      <c r="M220" s="19"/>
      <c r="N220" s="20"/>
      <c r="O220" s="20"/>
      <c r="P220" s="20"/>
      <c r="Q220" s="20"/>
      <c r="R220" s="20"/>
      <c r="S220" s="91"/>
      <c r="T220" s="91"/>
      <c r="U220" s="91"/>
      <c r="V220" s="20"/>
      <c r="W220" s="20"/>
      <c r="X220" s="20"/>
      <c r="Y220" s="21"/>
      <c r="Z220" s="20"/>
      <c r="AA220" s="20"/>
      <c r="AB220" s="25"/>
      <c r="AC220" s="25"/>
    </row>
    <row r="221" spans="1:29" s="14" customFormat="1" x14ac:dyDescent="0.25">
      <c r="A221" s="25"/>
      <c r="B221" s="20"/>
      <c r="C221" s="20"/>
      <c r="D221" s="20"/>
      <c r="E221" s="20"/>
      <c r="F221" s="20"/>
      <c r="G221" s="20"/>
      <c r="H221" s="20"/>
      <c r="I221" s="18"/>
      <c r="J221" s="18"/>
      <c r="K221" s="34"/>
      <c r="L221" s="16"/>
      <c r="M221" s="19"/>
      <c r="N221" s="20"/>
      <c r="O221" s="20"/>
      <c r="P221" s="20"/>
      <c r="Q221" s="20"/>
      <c r="R221" s="20"/>
      <c r="S221" s="91"/>
      <c r="T221" s="91"/>
      <c r="U221" s="91"/>
      <c r="V221" s="20"/>
      <c r="W221" s="20"/>
      <c r="X221" s="20"/>
      <c r="Y221" s="21"/>
      <c r="Z221" s="20"/>
      <c r="AA221" s="20"/>
      <c r="AB221" s="25"/>
      <c r="AC221" s="25"/>
    </row>
    <row r="222" spans="1:29" s="14" customFormat="1" x14ac:dyDescent="0.25">
      <c r="A222" s="25"/>
      <c r="B222" s="20"/>
      <c r="C222" s="20"/>
      <c r="D222" s="20"/>
      <c r="E222" s="20"/>
      <c r="F222" s="20"/>
      <c r="G222" s="20"/>
      <c r="H222" s="20"/>
      <c r="I222" s="18"/>
      <c r="J222" s="18"/>
      <c r="K222" s="34"/>
      <c r="L222" s="16"/>
      <c r="M222" s="19"/>
      <c r="N222" s="20"/>
      <c r="O222" s="20"/>
      <c r="P222" s="20"/>
      <c r="Q222" s="20"/>
      <c r="R222" s="20"/>
      <c r="S222" s="91"/>
      <c r="T222" s="91"/>
      <c r="U222" s="91"/>
      <c r="V222" s="20"/>
      <c r="W222" s="20"/>
      <c r="X222" s="20"/>
      <c r="Y222" s="21"/>
      <c r="Z222" s="20"/>
      <c r="AA222" s="20"/>
      <c r="AB222" s="25"/>
      <c r="AC222" s="25"/>
    </row>
    <row r="223" spans="1:29" s="14" customFormat="1" x14ac:dyDescent="0.25">
      <c r="A223" s="25"/>
      <c r="B223" s="20"/>
      <c r="C223" s="20"/>
      <c r="D223" s="20"/>
      <c r="E223" s="20"/>
      <c r="F223" s="20"/>
      <c r="G223" s="20"/>
      <c r="H223" s="20"/>
      <c r="I223" s="18"/>
      <c r="J223" s="18"/>
      <c r="K223" s="34"/>
      <c r="L223" s="16"/>
      <c r="M223" s="19"/>
      <c r="N223" s="20"/>
      <c r="O223" s="20"/>
      <c r="P223" s="20"/>
      <c r="Q223" s="20"/>
      <c r="R223" s="20"/>
      <c r="S223" s="91"/>
      <c r="T223" s="91"/>
      <c r="U223" s="91"/>
      <c r="V223" s="20"/>
      <c r="W223" s="20"/>
      <c r="X223" s="20"/>
      <c r="Y223" s="21"/>
      <c r="Z223" s="20"/>
      <c r="AA223" s="20"/>
      <c r="AB223" s="25"/>
      <c r="AC223" s="25"/>
    </row>
    <row r="224" spans="1:29" s="14" customFormat="1" x14ac:dyDescent="0.25">
      <c r="A224" s="25"/>
      <c r="B224" s="20"/>
      <c r="C224" s="20"/>
      <c r="D224" s="20"/>
      <c r="E224" s="20"/>
      <c r="F224" s="20"/>
      <c r="G224" s="20"/>
      <c r="H224" s="20"/>
      <c r="I224" s="18"/>
      <c r="J224" s="18"/>
      <c r="K224" s="34"/>
      <c r="L224" s="16"/>
      <c r="M224" s="19"/>
      <c r="N224" s="20"/>
      <c r="O224" s="20"/>
      <c r="P224" s="20"/>
      <c r="Q224" s="20"/>
      <c r="R224" s="20"/>
      <c r="S224" s="91"/>
      <c r="T224" s="91"/>
      <c r="U224" s="91"/>
      <c r="V224" s="20"/>
      <c r="W224" s="20"/>
      <c r="X224" s="20"/>
      <c r="Y224" s="21"/>
      <c r="Z224" s="20"/>
      <c r="AA224" s="20"/>
      <c r="AB224" s="25"/>
      <c r="AC224" s="25"/>
    </row>
  </sheetData>
  <mergeCells count="586">
    <mergeCell ref="I59:I61"/>
    <mergeCell ref="J59:J61"/>
    <mergeCell ref="K59:K61"/>
    <mergeCell ref="M52:U54"/>
    <mergeCell ref="X102:X104"/>
    <mergeCell ref="AA102:AA104"/>
    <mergeCell ref="A58:AC58"/>
    <mergeCell ref="A81:AC81"/>
    <mergeCell ref="A74:AC74"/>
    <mergeCell ref="I62:I64"/>
    <mergeCell ref="A88:AC88"/>
    <mergeCell ref="X82:X84"/>
    <mergeCell ref="AA82:AA84"/>
    <mergeCell ref="E82:E84"/>
    <mergeCell ref="F75:F77"/>
    <mergeCell ref="G75:G77"/>
    <mergeCell ref="AB75:AB77"/>
    <mergeCell ref="AC75:AC77"/>
    <mergeCell ref="F82:F84"/>
    <mergeCell ref="G82:G84"/>
    <mergeCell ref="H82:H84"/>
    <mergeCell ref="F71:F73"/>
    <mergeCell ref="G71:G73"/>
    <mergeCell ref="M102:U104"/>
    <mergeCell ref="J62:J64"/>
    <mergeCell ref="J49:J51"/>
    <mergeCell ref="K49:K51"/>
    <mergeCell ref="J65:J67"/>
    <mergeCell ref="K65:K67"/>
    <mergeCell ref="O65:O67"/>
    <mergeCell ref="R65:R67"/>
    <mergeCell ref="U65:U67"/>
    <mergeCell ref="X65:X67"/>
    <mergeCell ref="J52:J54"/>
    <mergeCell ref="K52:K54"/>
    <mergeCell ref="K55:K57"/>
    <mergeCell ref="K62:K64"/>
    <mergeCell ref="AC37:AC39"/>
    <mergeCell ref="I37:I39"/>
    <mergeCell ref="J37:J39"/>
    <mergeCell ref="K37:K39"/>
    <mergeCell ref="J46:J48"/>
    <mergeCell ref="K46:K48"/>
    <mergeCell ref="O46:O48"/>
    <mergeCell ref="R46:R48"/>
    <mergeCell ref="U46:U48"/>
    <mergeCell ref="X46:X48"/>
    <mergeCell ref="AA46:AA48"/>
    <mergeCell ref="J40:J42"/>
    <mergeCell ref="K40:K42"/>
    <mergeCell ref="D120:E121"/>
    <mergeCell ref="P119:S119"/>
    <mergeCell ref="P120:S120"/>
    <mergeCell ref="Q114:R114"/>
    <mergeCell ref="M92:U94"/>
    <mergeCell ref="M89:U91"/>
    <mergeCell ref="M96:U98"/>
    <mergeCell ref="M99:U101"/>
    <mergeCell ref="O75:O77"/>
    <mergeCell ref="U75:U77"/>
    <mergeCell ref="I89:I91"/>
    <mergeCell ref="J89:J91"/>
    <mergeCell ref="E99:E101"/>
    <mergeCell ref="F96:F98"/>
    <mergeCell ref="G96:G98"/>
    <mergeCell ref="H96:H98"/>
    <mergeCell ref="F99:F101"/>
    <mergeCell ref="G99:G101"/>
    <mergeCell ref="H99:H101"/>
    <mergeCell ref="F102:F104"/>
    <mergeCell ref="G102:G104"/>
    <mergeCell ref="H102:H104"/>
    <mergeCell ref="I120:K120"/>
    <mergeCell ref="I92:I94"/>
    <mergeCell ref="M28:U30"/>
    <mergeCell ref="AA52:AA54"/>
    <mergeCell ref="AB28:AB30"/>
    <mergeCell ref="AA62:AA64"/>
    <mergeCell ref="X59:X61"/>
    <mergeCell ref="O43:O45"/>
    <mergeCell ref="R43:R45"/>
    <mergeCell ref="U43:U45"/>
    <mergeCell ref="O49:O51"/>
    <mergeCell ref="R49:R51"/>
    <mergeCell ref="U49:U51"/>
    <mergeCell ref="AA55:AA57"/>
    <mergeCell ref="M59:U61"/>
    <mergeCell ref="AB34:AB36"/>
    <mergeCell ref="AA75:AA77"/>
    <mergeCell ref="X37:X39"/>
    <mergeCell ref="AA37:AA39"/>
    <mergeCell ref="AB37:AB39"/>
    <mergeCell ref="X71:X73"/>
    <mergeCell ref="O34:O36"/>
    <mergeCell ref="X34:X36"/>
    <mergeCell ref="AA34:AA36"/>
    <mergeCell ref="AA71:AA73"/>
    <mergeCell ref="AA65:AA67"/>
    <mergeCell ref="M37:U39"/>
    <mergeCell ref="O40:O42"/>
    <mergeCell ref="R40:R42"/>
    <mergeCell ref="U40:U42"/>
    <mergeCell ref="M55:U57"/>
    <mergeCell ref="O62:O64"/>
    <mergeCell ref="R62:R64"/>
    <mergeCell ref="U62:U64"/>
    <mergeCell ref="X68:X70"/>
    <mergeCell ref="AA68:AA70"/>
    <mergeCell ref="AB68:AB70"/>
    <mergeCell ref="U34:U36"/>
    <mergeCell ref="R34:R36"/>
    <mergeCell ref="B96:B98"/>
    <mergeCell ref="C96:C98"/>
    <mergeCell ref="B92:B94"/>
    <mergeCell ref="C92:C94"/>
    <mergeCell ref="J92:J94"/>
    <mergeCell ref="A89:A91"/>
    <mergeCell ref="B89:B91"/>
    <mergeCell ref="C89:C91"/>
    <mergeCell ref="D89:D91"/>
    <mergeCell ref="E89:E91"/>
    <mergeCell ref="AA13:AA15"/>
    <mergeCell ref="Y9:AA10"/>
    <mergeCell ref="O19:O21"/>
    <mergeCell ref="R19:R21"/>
    <mergeCell ref="U19:U21"/>
    <mergeCell ref="X19:X21"/>
    <mergeCell ref="X25:X27"/>
    <mergeCell ref="L10:L11"/>
    <mergeCell ref="X22:X24"/>
    <mergeCell ref="AA22:AA24"/>
    <mergeCell ref="L9:X9"/>
    <mergeCell ref="O16:O18"/>
    <mergeCell ref="R16:R18"/>
    <mergeCell ref="U16:U18"/>
    <mergeCell ref="X16:X18"/>
    <mergeCell ref="M25:U27"/>
    <mergeCell ref="S10:U10"/>
    <mergeCell ref="V10:X10"/>
    <mergeCell ref="O13:O15"/>
    <mergeCell ref="M10:O10"/>
    <mergeCell ref="R13:R15"/>
    <mergeCell ref="U13:U15"/>
    <mergeCell ref="X13:X15"/>
    <mergeCell ref="P10:R10"/>
    <mergeCell ref="D55:D57"/>
    <mergeCell ref="E55:E57"/>
    <mergeCell ref="K19:K21"/>
    <mergeCell ref="I19:I21"/>
    <mergeCell ref="J22:J24"/>
    <mergeCell ref="J43:J45"/>
    <mergeCell ref="K43:K45"/>
    <mergeCell ref="F55:F57"/>
    <mergeCell ref="G55:G57"/>
    <mergeCell ref="H55:H57"/>
    <mergeCell ref="I55:I57"/>
    <mergeCell ref="J55:J57"/>
    <mergeCell ref="K34:K36"/>
    <mergeCell ref="I34:I36"/>
    <mergeCell ref="I28:I30"/>
    <mergeCell ref="E22:E24"/>
    <mergeCell ref="F22:F24"/>
    <mergeCell ref="G22:G24"/>
    <mergeCell ref="H22:H24"/>
    <mergeCell ref="I22:I24"/>
    <mergeCell ref="F37:F39"/>
    <mergeCell ref="G37:G39"/>
    <mergeCell ref="J34:J36"/>
    <mergeCell ref="D52:D54"/>
    <mergeCell ref="A7:E7"/>
    <mergeCell ref="I10:J10"/>
    <mergeCell ref="C10:C11"/>
    <mergeCell ref="E10:E11"/>
    <mergeCell ref="B9:E9"/>
    <mergeCell ref="B10:B11"/>
    <mergeCell ref="A9:A11"/>
    <mergeCell ref="K10:K11"/>
    <mergeCell ref="D10:D11"/>
    <mergeCell ref="I9:K9"/>
    <mergeCell ref="K13:K15"/>
    <mergeCell ref="J13:J15"/>
    <mergeCell ref="I13:I15"/>
    <mergeCell ref="J28:J30"/>
    <mergeCell ref="K28:K30"/>
    <mergeCell ref="K25:K27"/>
    <mergeCell ref="J19:J21"/>
    <mergeCell ref="I16:I18"/>
    <mergeCell ref="E25:E27"/>
    <mergeCell ref="F16:F18"/>
    <mergeCell ref="J25:J27"/>
    <mergeCell ref="I25:I27"/>
    <mergeCell ref="H16:H18"/>
    <mergeCell ref="F13:F15"/>
    <mergeCell ref="J16:J18"/>
    <mergeCell ref="K16:K18"/>
    <mergeCell ref="G13:G15"/>
    <mergeCell ref="H13:H15"/>
    <mergeCell ref="F28:F30"/>
    <mergeCell ref="G16:G18"/>
    <mergeCell ref="B16:B18"/>
    <mergeCell ref="C16:C18"/>
    <mergeCell ref="D16:D18"/>
    <mergeCell ref="E16:E18"/>
    <mergeCell ref="A37:A39"/>
    <mergeCell ref="B37:B39"/>
    <mergeCell ref="C37:C39"/>
    <mergeCell ref="D37:D39"/>
    <mergeCell ref="E37:E39"/>
    <mergeCell ref="A34:A36"/>
    <mergeCell ref="B34:B36"/>
    <mergeCell ref="B28:B30"/>
    <mergeCell ref="C28:C30"/>
    <mergeCell ref="D28:D30"/>
    <mergeCell ref="E28:E30"/>
    <mergeCell ref="B25:B27"/>
    <mergeCell ref="C25:C27"/>
    <mergeCell ref="D25:D27"/>
    <mergeCell ref="C34:C36"/>
    <mergeCell ref="D34:D36"/>
    <mergeCell ref="E34:E36"/>
    <mergeCell ref="E52:E54"/>
    <mergeCell ref="F52:F54"/>
    <mergeCell ref="G52:G54"/>
    <mergeCell ref="H52:H54"/>
    <mergeCell ref="I52:I54"/>
    <mergeCell ref="E31:E33"/>
    <mergeCell ref="F31:F33"/>
    <mergeCell ref="G31:G33"/>
    <mergeCell ref="H31:H33"/>
    <mergeCell ref="I31:I33"/>
    <mergeCell ref="D43:D45"/>
    <mergeCell ref="E43:E45"/>
    <mergeCell ref="D46:D48"/>
    <mergeCell ref="E46:E48"/>
    <mergeCell ref="A49:A51"/>
    <mergeCell ref="J31:J33"/>
    <mergeCell ref="H37:H39"/>
    <mergeCell ref="F34:F36"/>
    <mergeCell ref="G34:G36"/>
    <mergeCell ref="H34:H36"/>
    <mergeCell ref="D49:D51"/>
    <mergeCell ref="E49:E51"/>
    <mergeCell ref="C40:C42"/>
    <mergeCell ref="D40:D42"/>
    <mergeCell ref="E40:E42"/>
    <mergeCell ref="A52:A54"/>
    <mergeCell ref="B52:B54"/>
    <mergeCell ref="C52:C54"/>
    <mergeCell ref="B71:B73"/>
    <mergeCell ref="A71:A73"/>
    <mergeCell ref="C71:C73"/>
    <mergeCell ref="C46:C48"/>
    <mergeCell ref="B40:B42"/>
    <mergeCell ref="B55:B57"/>
    <mergeCell ref="C55:C57"/>
    <mergeCell ref="B49:B51"/>
    <mergeCell ref="C49:C51"/>
    <mergeCell ref="B43:B45"/>
    <mergeCell ref="C43:C45"/>
    <mergeCell ref="E71:E73"/>
    <mergeCell ref="D59:D61"/>
    <mergeCell ref="E59:E61"/>
    <mergeCell ref="A62:A64"/>
    <mergeCell ref="B62:B64"/>
    <mergeCell ref="C62:C64"/>
    <mergeCell ref="D62:D64"/>
    <mergeCell ref="E62:E64"/>
    <mergeCell ref="A65:A67"/>
    <mergeCell ref="B65:B67"/>
    <mergeCell ref="C65:C67"/>
    <mergeCell ref="D65:D67"/>
    <mergeCell ref="E65:E67"/>
    <mergeCell ref="A68:A70"/>
    <mergeCell ref="B68:B70"/>
    <mergeCell ref="C68:C70"/>
    <mergeCell ref="D68:D70"/>
    <mergeCell ref="E68:E70"/>
    <mergeCell ref="A82:A84"/>
    <mergeCell ref="B82:B84"/>
    <mergeCell ref="C82:C84"/>
    <mergeCell ref="D82:D84"/>
    <mergeCell ref="A78:A80"/>
    <mergeCell ref="B78:B80"/>
    <mergeCell ref="C78:C80"/>
    <mergeCell ref="D78:D80"/>
    <mergeCell ref="D71:D73"/>
    <mergeCell ref="B75:B77"/>
    <mergeCell ref="C75:C77"/>
    <mergeCell ref="D75:D77"/>
    <mergeCell ref="E75:E77"/>
    <mergeCell ref="K75:K77"/>
    <mergeCell ref="I75:I77"/>
    <mergeCell ref="J75:J77"/>
    <mergeCell ref="I82:I84"/>
    <mergeCell ref="J82:J84"/>
    <mergeCell ref="I119:K119"/>
    <mergeCell ref="D114:E114"/>
    <mergeCell ref="H75:H77"/>
    <mergeCell ref="F89:F91"/>
    <mergeCell ref="G89:G91"/>
    <mergeCell ref="H89:H91"/>
    <mergeCell ref="F92:F94"/>
    <mergeCell ref="G92:G94"/>
    <mergeCell ref="H92:H94"/>
    <mergeCell ref="K96:K98"/>
    <mergeCell ref="I96:I98"/>
    <mergeCell ref="J96:J98"/>
    <mergeCell ref="D96:D98"/>
    <mergeCell ref="E96:E98"/>
    <mergeCell ref="D92:D94"/>
    <mergeCell ref="E92:E94"/>
    <mergeCell ref="K92:K94"/>
    <mergeCell ref="D117:E118"/>
    <mergeCell ref="J105:J107"/>
    <mergeCell ref="K105:K107"/>
    <mergeCell ref="J111:J113"/>
    <mergeCell ref="K111:K113"/>
    <mergeCell ref="P117:S118"/>
    <mergeCell ref="J78:J80"/>
    <mergeCell ref="M82:U84"/>
    <mergeCell ref="K78:K80"/>
    <mergeCell ref="O78:O80"/>
    <mergeCell ref="R78:R80"/>
    <mergeCell ref="U78:U80"/>
    <mergeCell ref="K89:K91"/>
    <mergeCell ref="A102:A104"/>
    <mergeCell ref="J102:J104"/>
    <mergeCell ref="K102:K104"/>
    <mergeCell ref="I102:I104"/>
    <mergeCell ref="B102:B104"/>
    <mergeCell ref="C102:C104"/>
    <mergeCell ref="D102:D104"/>
    <mergeCell ref="E102:E104"/>
    <mergeCell ref="I99:I101"/>
    <mergeCell ref="J99:J101"/>
    <mergeCell ref="K99:K101"/>
    <mergeCell ref="B99:B101"/>
    <mergeCell ref="C99:C101"/>
    <mergeCell ref="D99:D101"/>
    <mergeCell ref="E78:E80"/>
    <mergeCell ref="F78:F80"/>
    <mergeCell ref="G78:G80"/>
    <mergeCell ref="AB2:AC2"/>
    <mergeCell ref="AB3:AC3"/>
    <mergeCell ref="AB9:AC9"/>
    <mergeCell ref="AB10:AB11"/>
    <mergeCell ref="AC10:AC11"/>
    <mergeCell ref="AB13:AB15"/>
    <mergeCell ref="AC13:AC15"/>
    <mergeCell ref="AB16:AB18"/>
    <mergeCell ref="AC16:AC18"/>
    <mergeCell ref="AA4:AC4"/>
    <mergeCell ref="AA5:AC5"/>
    <mergeCell ref="AA6:AC6"/>
    <mergeCell ref="AA7:AC7"/>
    <mergeCell ref="AA16:AA18"/>
    <mergeCell ref="A12:AC12"/>
    <mergeCell ref="A2:E2"/>
    <mergeCell ref="A3:E3"/>
    <mergeCell ref="A4:E4"/>
    <mergeCell ref="F9:H9"/>
    <mergeCell ref="F10:G10"/>
    <mergeCell ref="H10:H11"/>
    <mergeCell ref="A13:A15"/>
    <mergeCell ref="B13:B15"/>
    <mergeCell ref="E13:E15"/>
    <mergeCell ref="D13:D15"/>
    <mergeCell ref="C13:C15"/>
    <mergeCell ref="A16:A18"/>
    <mergeCell ref="AA59:AA61"/>
    <mergeCell ref="AB40:AB42"/>
    <mergeCell ref="AC40:AC42"/>
    <mergeCell ref="X40:X42"/>
    <mergeCell ref="AA40:AA42"/>
    <mergeCell ref="X43:X45"/>
    <mergeCell ref="AA43:AA45"/>
    <mergeCell ref="AB46:AB48"/>
    <mergeCell ref="AC46:AC48"/>
    <mergeCell ref="X52:X54"/>
    <mergeCell ref="H59:H61"/>
    <mergeCell ref="A59:A61"/>
    <mergeCell ref="B59:B61"/>
    <mergeCell ref="C59:C61"/>
    <mergeCell ref="A46:A48"/>
    <mergeCell ref="B46:B48"/>
    <mergeCell ref="A40:A42"/>
    <mergeCell ref="A43:A45"/>
    <mergeCell ref="AB65:AB67"/>
    <mergeCell ref="AC65:AC67"/>
    <mergeCell ref="AB62:AB64"/>
    <mergeCell ref="AC62:AC64"/>
    <mergeCell ref="AB43:AB45"/>
    <mergeCell ref="X62:X64"/>
    <mergeCell ref="X49:X51"/>
    <mergeCell ref="AA49:AA51"/>
    <mergeCell ref="X55:X57"/>
    <mergeCell ref="AC34:AC36"/>
    <mergeCell ref="X28:X30"/>
    <mergeCell ref="AC102:AC104"/>
    <mergeCell ref="AB89:AB91"/>
    <mergeCell ref="AC89:AC91"/>
    <mergeCell ref="AB92:AB94"/>
    <mergeCell ref="AC92:AC94"/>
    <mergeCell ref="AB96:AB98"/>
    <mergeCell ref="AC96:AC98"/>
    <mergeCell ref="AC43:AC45"/>
    <mergeCell ref="AB49:AB51"/>
    <mergeCell ref="AC49:AC51"/>
    <mergeCell ref="AB52:AB54"/>
    <mergeCell ref="AC52:AC54"/>
    <mergeCell ref="AB59:AB61"/>
    <mergeCell ref="AC59:AC61"/>
    <mergeCell ref="AB71:AB73"/>
    <mergeCell ref="AC71:AC73"/>
    <mergeCell ref="AC99:AC101"/>
    <mergeCell ref="AB99:AB101"/>
    <mergeCell ref="AB85:AB87"/>
    <mergeCell ref="AC85:AC87"/>
    <mergeCell ref="AB102:AB104"/>
    <mergeCell ref="AC68:AC70"/>
    <mergeCell ref="A1:AC1"/>
    <mergeCell ref="AB55:AB57"/>
    <mergeCell ref="AC55:AC57"/>
    <mergeCell ref="A19:A21"/>
    <mergeCell ref="B19:B21"/>
    <mergeCell ref="C19:C21"/>
    <mergeCell ref="F62:F64"/>
    <mergeCell ref="G62:G64"/>
    <mergeCell ref="H62:H64"/>
    <mergeCell ref="D19:D21"/>
    <mergeCell ref="E19:E21"/>
    <mergeCell ref="F19:F21"/>
    <mergeCell ref="G19:G21"/>
    <mergeCell ref="H19:H21"/>
    <mergeCell ref="AA19:AA21"/>
    <mergeCell ref="AB19:AB21"/>
    <mergeCell ref="AC19:AC21"/>
    <mergeCell ref="A55:A57"/>
    <mergeCell ref="AB22:AB24"/>
    <mergeCell ref="AC22:AC24"/>
    <mergeCell ref="A31:A33"/>
    <mergeCell ref="B31:B33"/>
    <mergeCell ref="C31:C33"/>
    <mergeCell ref="D31:D33"/>
    <mergeCell ref="A85:A87"/>
    <mergeCell ref="B85:B87"/>
    <mergeCell ref="C85:C87"/>
    <mergeCell ref="D85:D87"/>
    <mergeCell ref="E85:E87"/>
    <mergeCell ref="F85:F87"/>
    <mergeCell ref="G85:G87"/>
    <mergeCell ref="H85:H87"/>
    <mergeCell ref="I85:I87"/>
    <mergeCell ref="K31:K33"/>
    <mergeCell ref="M31:U33"/>
    <mergeCell ref="X31:X33"/>
    <mergeCell ref="AA31:AA33"/>
    <mergeCell ref="AB31:AB33"/>
    <mergeCell ref="AC31:AC33"/>
    <mergeCell ref="A22:A24"/>
    <mergeCell ref="B22:B24"/>
    <mergeCell ref="C22:C24"/>
    <mergeCell ref="D22:D24"/>
    <mergeCell ref="K22:K24"/>
    <mergeCell ref="O22:O24"/>
    <mergeCell ref="R22:R24"/>
    <mergeCell ref="U22:U24"/>
    <mergeCell ref="AC28:AC30"/>
    <mergeCell ref="AB25:AB27"/>
    <mergeCell ref="AC25:AC27"/>
    <mergeCell ref="A25:A27"/>
    <mergeCell ref="F25:F27"/>
    <mergeCell ref="G25:G27"/>
    <mergeCell ref="H25:H27"/>
    <mergeCell ref="A28:A30"/>
    <mergeCell ref="AA25:AA27"/>
    <mergeCell ref="AA28:AA30"/>
    <mergeCell ref="F65:F67"/>
    <mergeCell ref="G65:G67"/>
    <mergeCell ref="H65:H67"/>
    <mergeCell ref="I65:I67"/>
    <mergeCell ref="I46:I48"/>
    <mergeCell ref="F59:F61"/>
    <mergeCell ref="G59:G61"/>
    <mergeCell ref="G28:G30"/>
    <mergeCell ref="H28:H30"/>
    <mergeCell ref="I49:I51"/>
    <mergeCell ref="I43:I45"/>
    <mergeCell ref="F43:F45"/>
    <mergeCell ref="G43:G45"/>
    <mergeCell ref="H43:H45"/>
    <mergeCell ref="F49:F51"/>
    <mergeCell ref="G49:G51"/>
    <mergeCell ref="H49:H51"/>
    <mergeCell ref="F46:F48"/>
    <mergeCell ref="G46:G48"/>
    <mergeCell ref="H46:H48"/>
    <mergeCell ref="F40:F42"/>
    <mergeCell ref="G40:G42"/>
    <mergeCell ref="H40:H42"/>
    <mergeCell ref="I40:I42"/>
    <mergeCell ref="F68:F70"/>
    <mergeCell ref="G68:G70"/>
    <mergeCell ref="H68:H70"/>
    <mergeCell ref="I68:I70"/>
    <mergeCell ref="D105:D107"/>
    <mergeCell ref="E105:E107"/>
    <mergeCell ref="F105:F107"/>
    <mergeCell ref="G105:G107"/>
    <mergeCell ref="H105:H107"/>
    <mergeCell ref="I105:I107"/>
    <mergeCell ref="A95:AC95"/>
    <mergeCell ref="X96:X98"/>
    <mergeCell ref="AA96:AA98"/>
    <mergeCell ref="X99:X101"/>
    <mergeCell ref="AA99:AA101"/>
    <mergeCell ref="X89:X91"/>
    <mergeCell ref="AA89:AA91"/>
    <mergeCell ref="X92:X94"/>
    <mergeCell ref="AA92:AA94"/>
    <mergeCell ref="A92:A94"/>
    <mergeCell ref="A96:A98"/>
    <mergeCell ref="A99:A101"/>
    <mergeCell ref="K82:K84"/>
    <mergeCell ref="A75:A77"/>
    <mergeCell ref="M68:U70"/>
    <mergeCell ref="M71:U73"/>
    <mergeCell ref="H71:H73"/>
    <mergeCell ref="K71:K73"/>
    <mergeCell ref="J68:J70"/>
    <mergeCell ref="K68:K70"/>
    <mergeCell ref="I71:I73"/>
    <mergeCell ref="J71:J73"/>
    <mergeCell ref="X78:X80"/>
    <mergeCell ref="H78:H80"/>
    <mergeCell ref="I78:I80"/>
    <mergeCell ref="R75:R77"/>
    <mergeCell ref="X75:X77"/>
    <mergeCell ref="AA78:AA80"/>
    <mergeCell ref="AB78:AB80"/>
    <mergeCell ref="AC78:AC80"/>
    <mergeCell ref="J85:J87"/>
    <mergeCell ref="K85:K87"/>
    <mergeCell ref="M85:U87"/>
    <mergeCell ref="X85:X87"/>
    <mergeCell ref="AA85:AA87"/>
    <mergeCell ref="AB82:AB84"/>
    <mergeCell ref="AC82:AC84"/>
    <mergeCell ref="X105:X107"/>
    <mergeCell ref="AA105:AA107"/>
    <mergeCell ref="AB105:AB107"/>
    <mergeCell ref="AC105:AC107"/>
    <mergeCell ref="M105:U107"/>
    <mergeCell ref="A108:A110"/>
    <mergeCell ref="B108:B110"/>
    <mergeCell ref="C108:C110"/>
    <mergeCell ref="D108:D110"/>
    <mergeCell ref="E108:E110"/>
    <mergeCell ref="F108:F110"/>
    <mergeCell ref="G108:G110"/>
    <mergeCell ref="H108:H110"/>
    <mergeCell ref="I108:I110"/>
    <mergeCell ref="J108:J110"/>
    <mergeCell ref="K108:K110"/>
    <mergeCell ref="X108:X110"/>
    <mergeCell ref="AA108:AA110"/>
    <mergeCell ref="AB108:AB110"/>
    <mergeCell ref="AC108:AC110"/>
    <mergeCell ref="M108:U110"/>
    <mergeCell ref="A105:A107"/>
    <mergeCell ref="B105:B107"/>
    <mergeCell ref="C105:C107"/>
    <mergeCell ref="X111:X113"/>
    <mergeCell ref="AA111:AA113"/>
    <mergeCell ref="AB111:AB113"/>
    <mergeCell ref="AC111:AC113"/>
    <mergeCell ref="M111:U113"/>
    <mergeCell ref="A111:A113"/>
    <mergeCell ref="B111:B113"/>
    <mergeCell ref="C111:C113"/>
    <mergeCell ref="D111:D113"/>
    <mergeCell ref="E111:E113"/>
    <mergeCell ref="F111:F113"/>
    <mergeCell ref="G111:G113"/>
    <mergeCell ref="H111:H113"/>
    <mergeCell ref="I111:I113"/>
  </mergeCells>
  <phoneticPr fontId="3" type="noConversion"/>
  <conditionalFormatting sqref="AA13:AA15 AA28:AA30 AA75:AA80">
    <cfRule type="expression" dxfId="1380" priority="3697">
      <formula>$AA13=0</formula>
    </cfRule>
  </conditionalFormatting>
  <conditionalFormatting sqref="X59:X61 X82:X84 AA82:AA84 R82:R84 O82:O84 U82:U84 R89:R94 O89:O94 U89:U94 X89:X94 AA92:AA94 X96:X101 AA96:AA101 U52:U54 O52:O54 R52:R54 AA13:AA15 AA25:AA27 X52:X54 X25:X30">
    <cfRule type="expression" dxfId="1379" priority="3660">
      <formula>O13=0</formula>
    </cfRule>
  </conditionalFormatting>
  <conditionalFormatting sqref="AA25:AA27">
    <cfRule type="expression" dxfId="1378" priority="3489">
      <formula>$AA25=0</formula>
    </cfRule>
  </conditionalFormatting>
  <conditionalFormatting sqref="AA82:AA84">
    <cfRule type="expression" dxfId="1377" priority="3268">
      <formula>$AA82=0</formula>
    </cfRule>
  </conditionalFormatting>
  <conditionalFormatting sqref="AA96:AA98">
    <cfRule type="expression" dxfId="1376" priority="3234">
      <formula>$AA96=0</formula>
    </cfRule>
  </conditionalFormatting>
  <conditionalFormatting sqref="AA99:AA101">
    <cfRule type="expression" dxfId="1375" priority="3217">
      <formula>$AA99=0</formula>
    </cfRule>
  </conditionalFormatting>
  <conditionalFormatting sqref="AA92:AA94">
    <cfRule type="expression" dxfId="1374" priority="3166">
      <formula>$AA92=0</formula>
    </cfRule>
  </conditionalFormatting>
  <conditionalFormatting sqref="Y13:Z13 Z82:Z83 Y28:Z28 Y28:Y29 Y75:Z75 Y76 Y78:Z78 Y79">
    <cfRule type="expression" dxfId="1373" priority="2605">
      <formula>$Y13="El Valor debe ser igual a la meta 2015"</formula>
    </cfRule>
  </conditionalFormatting>
  <conditionalFormatting sqref="Y14">
    <cfRule type="expression" dxfId="1372" priority="2604">
      <formula>$Y14="El Valor debe ser igual a la meta 2015"</formula>
    </cfRule>
  </conditionalFormatting>
  <conditionalFormatting sqref="Y25:Z25">
    <cfRule type="expression" dxfId="1371" priority="2602">
      <formula>$Y25="El Valor debe ser igual a la meta 2015"</formula>
    </cfRule>
  </conditionalFormatting>
  <conditionalFormatting sqref="Y82:Z83">
    <cfRule type="expression" dxfId="1370" priority="2589">
      <formula>$Y82="El Valor debe ser igual a la meta 2015"</formula>
    </cfRule>
  </conditionalFormatting>
  <conditionalFormatting sqref="Y96">
    <cfRule type="expression" dxfId="1369" priority="2587">
      <formula>$Y96="El Valor debe ser igual a la meta 2015"</formula>
    </cfRule>
  </conditionalFormatting>
  <conditionalFormatting sqref="Y99">
    <cfRule type="expression" dxfId="1368" priority="2586">
      <formula>$Y99="El Valor debe ser igual a la meta 2015"</formula>
    </cfRule>
  </conditionalFormatting>
  <conditionalFormatting sqref="Y92">
    <cfRule type="expression" dxfId="1367" priority="2583">
      <formula>$Y92="El Valor debe ser igual a la meta 2015"</formula>
    </cfRule>
  </conditionalFormatting>
  <conditionalFormatting sqref="Y26">
    <cfRule type="expression" dxfId="1366" priority="2579">
      <formula>$Y26="El Valor debe ser igual a la meta 2015"</formula>
    </cfRule>
  </conditionalFormatting>
  <conditionalFormatting sqref="Y83:Z83">
    <cfRule type="expression" dxfId="1365" priority="2564">
      <formula>$Y83="El Valor debe ser igual a la meta 2015"</formula>
    </cfRule>
  </conditionalFormatting>
  <conditionalFormatting sqref="Y93">
    <cfRule type="expression" dxfId="1364" priority="2561">
      <formula>$Y93="El Valor debe ser igual a la meta 2015"</formula>
    </cfRule>
  </conditionalFormatting>
  <conditionalFormatting sqref="Y97">
    <cfRule type="expression" dxfId="1363" priority="2560">
      <formula>$Y97="El Valor debe ser igual a la meta 2015"</formula>
    </cfRule>
  </conditionalFormatting>
  <conditionalFormatting sqref="Y100">
    <cfRule type="expression" dxfId="1362" priority="2559">
      <formula>$Y100="El Valor debe ser igual a la meta 2015"</formula>
    </cfRule>
  </conditionalFormatting>
  <conditionalFormatting sqref="AA82:AA84">
    <cfRule type="expression" dxfId="1361" priority="2349">
      <formula>$AA82=0</formula>
    </cfRule>
  </conditionalFormatting>
  <conditionalFormatting sqref="AA82:AA84">
    <cfRule type="expression" dxfId="1360" priority="2348">
      <formula>$AA82=0</formula>
    </cfRule>
  </conditionalFormatting>
  <conditionalFormatting sqref="AA92:AA94">
    <cfRule type="expression" dxfId="1359" priority="2326">
      <formula>$AA92=0</formula>
    </cfRule>
  </conditionalFormatting>
  <conditionalFormatting sqref="AA92:AA94">
    <cfRule type="expression" dxfId="1358" priority="2325">
      <formula>$AA92=0</formula>
    </cfRule>
  </conditionalFormatting>
  <conditionalFormatting sqref="AA92:AA94">
    <cfRule type="expression" dxfId="1357" priority="2324">
      <formula>$AA92=0</formula>
    </cfRule>
  </conditionalFormatting>
  <conditionalFormatting sqref="AA92:AA94">
    <cfRule type="expression" dxfId="1356" priority="2323">
      <formula>$AA92=0</formula>
    </cfRule>
  </conditionalFormatting>
  <conditionalFormatting sqref="AA96:AA98">
    <cfRule type="expression" dxfId="1355" priority="2313">
      <formula>$AA96=0</formula>
    </cfRule>
  </conditionalFormatting>
  <conditionalFormatting sqref="AA99:AA101">
    <cfRule type="expression" dxfId="1354" priority="2312">
      <formula>$AA99=0</formula>
    </cfRule>
  </conditionalFormatting>
  <conditionalFormatting sqref="AA96:AA101">
    <cfRule type="expression" dxfId="1353" priority="2311">
      <formula>$AA96=0</formula>
    </cfRule>
  </conditionalFormatting>
  <conditionalFormatting sqref="AA96:AA101">
    <cfRule type="expression" dxfId="1352" priority="2310">
      <formula>$AA96=0</formula>
    </cfRule>
  </conditionalFormatting>
  <conditionalFormatting sqref="AA96:AA101">
    <cfRule type="expression" dxfId="1351" priority="2309">
      <formula>$AA96=0</formula>
    </cfRule>
  </conditionalFormatting>
  <conditionalFormatting sqref="AA96:AA101">
    <cfRule type="expression" dxfId="1350" priority="2308">
      <formula>$AA96=0</formula>
    </cfRule>
  </conditionalFormatting>
  <conditionalFormatting sqref="Y25:Z25">
    <cfRule type="expression" dxfId="1349" priority="2296">
      <formula>$Y25="El Valor debe ser igual a la meta 2015"</formula>
    </cfRule>
  </conditionalFormatting>
  <conditionalFormatting sqref="Y26">
    <cfRule type="expression" dxfId="1348" priority="2295">
      <formula>$Y26="El Valor debe ser igual a la meta 2015"</formula>
    </cfRule>
  </conditionalFormatting>
  <conditionalFormatting sqref="Y82:Z83">
    <cfRule type="expression" dxfId="1347" priority="2196">
      <formula>$Y82="El Valor debe ser igual a la meta 2015"</formula>
    </cfRule>
  </conditionalFormatting>
  <conditionalFormatting sqref="Y83:Z83">
    <cfRule type="expression" dxfId="1346" priority="2195">
      <formula>$Y83="El Valor debe ser igual a la meta 2015"</formula>
    </cfRule>
  </conditionalFormatting>
  <conditionalFormatting sqref="Y82:Z83">
    <cfRule type="expression" dxfId="1345" priority="2194">
      <formula>$Y82="El Valor debe ser igual a la meta 2015"</formula>
    </cfRule>
  </conditionalFormatting>
  <conditionalFormatting sqref="Y83:Z83">
    <cfRule type="expression" dxfId="1344" priority="2193">
      <formula>$Y83="El Valor debe ser igual a la meta 2015"</formula>
    </cfRule>
  </conditionalFormatting>
  <conditionalFormatting sqref="Y82:Z83">
    <cfRule type="expression" dxfId="1343" priority="2192">
      <formula>$Y82="El Valor debe ser igual a la meta 2015"</formula>
    </cfRule>
  </conditionalFormatting>
  <conditionalFormatting sqref="Y83:Z83">
    <cfRule type="expression" dxfId="1342" priority="2191">
      <formula>$Y83="El Valor debe ser igual a la meta 2015"</formula>
    </cfRule>
  </conditionalFormatting>
  <conditionalFormatting sqref="Y82:Z83">
    <cfRule type="expression" dxfId="1341" priority="2190">
      <formula>$Y82="El Valor debe ser igual a la meta 2015"</formula>
    </cfRule>
  </conditionalFormatting>
  <conditionalFormatting sqref="Y83:Z83">
    <cfRule type="expression" dxfId="1340" priority="2189">
      <formula>$Y83="El Valor debe ser igual a la meta 2015"</formula>
    </cfRule>
  </conditionalFormatting>
  <conditionalFormatting sqref="Y92">
    <cfRule type="expression" dxfId="1339" priority="2172">
      <formula>$Y92="El Valor debe ser igual a la meta 2015"</formula>
    </cfRule>
  </conditionalFormatting>
  <conditionalFormatting sqref="Y93">
    <cfRule type="expression" dxfId="1338" priority="2171">
      <formula>$Y93="El Valor debe ser igual a la meta 2015"</formula>
    </cfRule>
  </conditionalFormatting>
  <conditionalFormatting sqref="Y92">
    <cfRule type="expression" dxfId="1337" priority="2170">
      <formula>$Y92="El Valor debe ser igual a la meta 2015"</formula>
    </cfRule>
  </conditionalFormatting>
  <conditionalFormatting sqref="Y93">
    <cfRule type="expression" dxfId="1336" priority="2169">
      <formula>$Y93="El Valor debe ser igual a la meta 2015"</formula>
    </cfRule>
  </conditionalFormatting>
  <conditionalFormatting sqref="Y92">
    <cfRule type="expression" dxfId="1335" priority="2168">
      <formula>$Y92="El Valor debe ser igual a la meta 2015"</formula>
    </cfRule>
  </conditionalFormatting>
  <conditionalFormatting sqref="Y93">
    <cfRule type="expression" dxfId="1334" priority="2167">
      <formula>$Y93="El Valor debe ser igual a la meta 2015"</formula>
    </cfRule>
  </conditionalFormatting>
  <conditionalFormatting sqref="Y92:Z92">
    <cfRule type="expression" dxfId="1333" priority="2166">
      <formula>$Y92="El Valor debe ser igual a la meta 2015"</formula>
    </cfRule>
  </conditionalFormatting>
  <conditionalFormatting sqref="Y93">
    <cfRule type="expression" dxfId="1332" priority="2165">
      <formula>$Y93="El Valor debe ser igual a la meta 2015"</formula>
    </cfRule>
  </conditionalFormatting>
  <conditionalFormatting sqref="Y96">
    <cfRule type="expression" dxfId="1331" priority="2164">
      <formula>$Y96="El Valor debe ser igual a la meta 2015"</formula>
    </cfRule>
  </conditionalFormatting>
  <conditionalFormatting sqref="Y97">
    <cfRule type="expression" dxfId="1330" priority="2163">
      <formula>$Y97="El Valor debe ser igual a la meta 2015"</formula>
    </cfRule>
  </conditionalFormatting>
  <conditionalFormatting sqref="Y96">
    <cfRule type="expression" dxfId="1329" priority="2162">
      <formula>$Y96="El Valor debe ser igual a la meta 2015"</formula>
    </cfRule>
  </conditionalFormatting>
  <conditionalFormatting sqref="Y97">
    <cfRule type="expression" dxfId="1328" priority="2161">
      <formula>$Y97="El Valor debe ser igual a la meta 2015"</formula>
    </cfRule>
  </conditionalFormatting>
  <conditionalFormatting sqref="Y96">
    <cfRule type="expression" dxfId="1327" priority="2160">
      <formula>$Y96="El Valor debe ser igual a la meta 2015"</formula>
    </cfRule>
  </conditionalFormatting>
  <conditionalFormatting sqref="Y97">
    <cfRule type="expression" dxfId="1326" priority="2159">
      <formula>$Y97="El Valor debe ser igual a la meta 2015"</formula>
    </cfRule>
  </conditionalFormatting>
  <conditionalFormatting sqref="Y96:Z96">
    <cfRule type="expression" dxfId="1325" priority="2158">
      <formula>$Y96="El Valor debe ser igual a la meta 2015"</formula>
    </cfRule>
  </conditionalFormatting>
  <conditionalFormatting sqref="Y97">
    <cfRule type="expression" dxfId="1324" priority="2157">
      <formula>$Y97="El Valor debe ser igual a la meta 2015"</formula>
    </cfRule>
  </conditionalFormatting>
  <conditionalFormatting sqref="Y99">
    <cfRule type="expression" dxfId="1323" priority="2156">
      <formula>$Y99="El Valor debe ser igual a la meta 2015"</formula>
    </cfRule>
  </conditionalFormatting>
  <conditionalFormatting sqref="Y100">
    <cfRule type="expression" dxfId="1322" priority="2155">
      <formula>$Y100="El Valor debe ser igual a la meta 2015"</formula>
    </cfRule>
  </conditionalFormatting>
  <conditionalFormatting sqref="Y99">
    <cfRule type="expression" dxfId="1321" priority="2154">
      <formula>$Y99="El Valor debe ser igual a la meta 2015"</formula>
    </cfRule>
  </conditionalFormatting>
  <conditionalFormatting sqref="Y100">
    <cfRule type="expression" dxfId="1320" priority="2153">
      <formula>$Y100="El Valor debe ser igual a la meta 2015"</formula>
    </cfRule>
  </conditionalFormatting>
  <conditionalFormatting sqref="Y99">
    <cfRule type="expression" dxfId="1319" priority="2152">
      <formula>$Y99="El Valor debe ser igual a la meta 2015"</formula>
    </cfRule>
  </conditionalFormatting>
  <conditionalFormatting sqref="Y100">
    <cfRule type="expression" dxfId="1318" priority="2151">
      <formula>$Y100="El Valor debe ser igual a la meta 2015"</formula>
    </cfRule>
  </conditionalFormatting>
  <conditionalFormatting sqref="Y99:Z99">
    <cfRule type="expression" dxfId="1317" priority="2150">
      <formula>$Y99="El Valor debe ser igual a la meta 2015"</formula>
    </cfRule>
  </conditionalFormatting>
  <conditionalFormatting sqref="Y100">
    <cfRule type="expression" dxfId="1316" priority="2149">
      <formula>$Y100="El Valor debe ser igual a la meta 2015"</formula>
    </cfRule>
  </conditionalFormatting>
  <conditionalFormatting sqref="R25:R27 O25:O27 U25:U27">
    <cfRule type="expression" dxfId="1315" priority="2036">
      <formula>O25=0</formula>
    </cfRule>
  </conditionalFormatting>
  <conditionalFormatting sqref="AA92:AA94">
    <cfRule type="expression" dxfId="1314" priority="2035">
      <formula>$AA92=0</formula>
    </cfRule>
  </conditionalFormatting>
  <conditionalFormatting sqref="Y92">
    <cfRule type="expression" dxfId="1313" priority="2034">
      <formula>$Y92="El Valor debe ser igual a la meta 2015"</formula>
    </cfRule>
  </conditionalFormatting>
  <conditionalFormatting sqref="Y93">
    <cfRule type="expression" dxfId="1312" priority="2033">
      <formula>$Y93="El Valor debe ser igual a la meta 2015"</formula>
    </cfRule>
  </conditionalFormatting>
  <conditionalFormatting sqref="Y92">
    <cfRule type="expression" dxfId="1311" priority="2032">
      <formula>$Y92="El Valor debe ser igual a la meta 2015"</formula>
    </cfRule>
  </conditionalFormatting>
  <conditionalFormatting sqref="Y93">
    <cfRule type="expression" dxfId="1310" priority="2031">
      <formula>$Y93="El Valor debe ser igual a la meta 2015"</formula>
    </cfRule>
  </conditionalFormatting>
  <conditionalFormatting sqref="Y92">
    <cfRule type="expression" dxfId="1309" priority="2030">
      <formula>$Y92="El Valor debe ser igual a la meta 2015"</formula>
    </cfRule>
  </conditionalFormatting>
  <conditionalFormatting sqref="Y93">
    <cfRule type="expression" dxfId="1308" priority="2029">
      <formula>$Y93="El Valor debe ser igual a la meta 2015"</formula>
    </cfRule>
  </conditionalFormatting>
  <conditionalFormatting sqref="Y92">
    <cfRule type="expression" dxfId="1307" priority="2028">
      <formula>$Y92="El Valor debe ser igual a la meta 2015"</formula>
    </cfRule>
  </conditionalFormatting>
  <conditionalFormatting sqref="Y93">
    <cfRule type="expression" dxfId="1306" priority="2027">
      <formula>$Y93="El Valor debe ser igual a la meta 2015"</formula>
    </cfRule>
  </conditionalFormatting>
  <conditionalFormatting sqref="Y92:Z92">
    <cfRule type="expression" dxfId="1305" priority="2026">
      <formula>$Y92="El Valor debe ser igual a la meta 2015"</formula>
    </cfRule>
  </conditionalFormatting>
  <conditionalFormatting sqref="Y93">
    <cfRule type="expression" dxfId="1304" priority="2025">
      <formula>$Y93="El Valor debe ser igual a la meta 2015"</formula>
    </cfRule>
  </conditionalFormatting>
  <conditionalFormatting sqref="AA92:AA94">
    <cfRule type="expression" dxfId="1303" priority="2024">
      <formula>$AA92=0</formula>
    </cfRule>
  </conditionalFormatting>
  <conditionalFormatting sqref="Y92">
    <cfRule type="expression" dxfId="1302" priority="2023">
      <formula>$Y92="El Valor debe ser igual a la meta 2015"</formula>
    </cfRule>
  </conditionalFormatting>
  <conditionalFormatting sqref="Y93">
    <cfRule type="expression" dxfId="1301" priority="2022">
      <formula>$Y93="El Valor debe ser igual a la meta 2015"</formula>
    </cfRule>
  </conditionalFormatting>
  <conditionalFormatting sqref="Y92">
    <cfRule type="expression" dxfId="1300" priority="2021">
      <formula>$Y92="El Valor debe ser igual a la meta 2015"</formula>
    </cfRule>
  </conditionalFormatting>
  <conditionalFormatting sqref="Y93">
    <cfRule type="expression" dxfId="1299" priority="2020">
      <formula>$Y93="El Valor debe ser igual a la meta 2015"</formula>
    </cfRule>
  </conditionalFormatting>
  <conditionalFormatting sqref="Y92">
    <cfRule type="expression" dxfId="1298" priority="2019">
      <formula>$Y92="El Valor debe ser igual a la meta 2015"</formula>
    </cfRule>
  </conditionalFormatting>
  <conditionalFormatting sqref="Y93">
    <cfRule type="expression" dxfId="1297" priority="2018">
      <formula>$Y93="El Valor debe ser igual a la meta 2015"</formula>
    </cfRule>
  </conditionalFormatting>
  <conditionalFormatting sqref="Y92">
    <cfRule type="expression" dxfId="1296" priority="2017">
      <formula>$Y92="El Valor debe ser igual a la meta 2015"</formula>
    </cfRule>
  </conditionalFormatting>
  <conditionalFormatting sqref="Y93">
    <cfRule type="expression" dxfId="1295" priority="2016">
      <formula>$Y93="El Valor debe ser igual a la meta 2015"</formula>
    </cfRule>
  </conditionalFormatting>
  <conditionalFormatting sqref="Y92:Z92">
    <cfRule type="expression" dxfId="1294" priority="2015">
      <formula>$Y92="El Valor debe ser igual a la meta 2015"</formula>
    </cfRule>
  </conditionalFormatting>
  <conditionalFormatting sqref="Y93">
    <cfRule type="expression" dxfId="1293" priority="2014">
      <formula>$Y93="El Valor debe ser igual a la meta 2015"</formula>
    </cfRule>
  </conditionalFormatting>
  <conditionalFormatting sqref="AA92:AA94">
    <cfRule type="expression" dxfId="1292" priority="2013">
      <formula>$AA92=0</formula>
    </cfRule>
  </conditionalFormatting>
  <conditionalFormatting sqref="Y92">
    <cfRule type="expression" dxfId="1291" priority="2012">
      <formula>$Y92="El Valor debe ser igual a la meta 2015"</formula>
    </cfRule>
  </conditionalFormatting>
  <conditionalFormatting sqref="Y93">
    <cfRule type="expression" dxfId="1290" priority="2011">
      <formula>$Y93="El Valor debe ser igual a la meta 2015"</formula>
    </cfRule>
  </conditionalFormatting>
  <conditionalFormatting sqref="Y92">
    <cfRule type="expression" dxfId="1289" priority="2010">
      <formula>$Y92="El Valor debe ser igual a la meta 2015"</formula>
    </cfRule>
  </conditionalFormatting>
  <conditionalFormatting sqref="Y93">
    <cfRule type="expression" dxfId="1288" priority="2009">
      <formula>$Y93="El Valor debe ser igual a la meta 2015"</formula>
    </cfRule>
  </conditionalFormatting>
  <conditionalFormatting sqref="Y92">
    <cfRule type="expression" dxfId="1287" priority="2008">
      <formula>$Y92="El Valor debe ser igual a la meta 2015"</formula>
    </cfRule>
  </conditionalFormatting>
  <conditionalFormatting sqref="Y93">
    <cfRule type="expression" dxfId="1286" priority="2007">
      <formula>$Y93="El Valor debe ser igual a la meta 2015"</formula>
    </cfRule>
  </conditionalFormatting>
  <conditionalFormatting sqref="Y92">
    <cfRule type="expression" dxfId="1285" priority="2006">
      <formula>$Y92="El Valor debe ser igual a la meta 2015"</formula>
    </cfRule>
  </conditionalFormatting>
  <conditionalFormatting sqref="Y93">
    <cfRule type="expression" dxfId="1284" priority="2005">
      <formula>$Y93="El Valor debe ser igual a la meta 2015"</formula>
    </cfRule>
  </conditionalFormatting>
  <conditionalFormatting sqref="Y92:Z92">
    <cfRule type="expression" dxfId="1283" priority="2004">
      <formula>$Y92="El Valor debe ser igual a la meta 2015"</formula>
    </cfRule>
  </conditionalFormatting>
  <conditionalFormatting sqref="Y93">
    <cfRule type="expression" dxfId="1282" priority="2003">
      <formula>$Y93="El Valor debe ser igual a la meta 2015"</formula>
    </cfRule>
  </conditionalFormatting>
  <conditionalFormatting sqref="AA92:AA94">
    <cfRule type="expression" dxfId="1281" priority="2002">
      <formula>$AA92=0</formula>
    </cfRule>
  </conditionalFormatting>
  <conditionalFormatting sqref="Y92">
    <cfRule type="expression" dxfId="1280" priority="2001">
      <formula>$Y92="El Valor debe ser igual a la meta 2015"</formula>
    </cfRule>
  </conditionalFormatting>
  <conditionalFormatting sqref="Y93">
    <cfRule type="expression" dxfId="1279" priority="2000">
      <formula>$Y93="El Valor debe ser igual a la meta 2015"</formula>
    </cfRule>
  </conditionalFormatting>
  <conditionalFormatting sqref="Y92">
    <cfRule type="expression" dxfId="1278" priority="1999">
      <formula>$Y92="El Valor debe ser igual a la meta 2015"</formula>
    </cfRule>
  </conditionalFormatting>
  <conditionalFormatting sqref="Y93">
    <cfRule type="expression" dxfId="1277" priority="1998">
      <formula>$Y93="El Valor debe ser igual a la meta 2015"</formula>
    </cfRule>
  </conditionalFormatting>
  <conditionalFormatting sqref="Y92">
    <cfRule type="expression" dxfId="1276" priority="1997">
      <formula>$Y92="El Valor debe ser igual a la meta 2015"</formula>
    </cfRule>
  </conditionalFormatting>
  <conditionalFormatting sqref="Y93">
    <cfRule type="expression" dxfId="1275" priority="1996">
      <formula>$Y93="El Valor debe ser igual a la meta 2015"</formula>
    </cfRule>
  </conditionalFormatting>
  <conditionalFormatting sqref="Y92">
    <cfRule type="expression" dxfId="1274" priority="1995">
      <formula>$Y92="El Valor debe ser igual a la meta 2015"</formula>
    </cfRule>
  </conditionalFormatting>
  <conditionalFormatting sqref="Y93">
    <cfRule type="expression" dxfId="1273" priority="1994">
      <formula>$Y93="El Valor debe ser igual a la meta 2015"</formula>
    </cfRule>
  </conditionalFormatting>
  <conditionalFormatting sqref="Y92:Z92">
    <cfRule type="expression" dxfId="1272" priority="1993">
      <formula>$Y92="El Valor debe ser igual a la meta 2015"</formula>
    </cfRule>
  </conditionalFormatting>
  <conditionalFormatting sqref="Y93">
    <cfRule type="expression" dxfId="1271" priority="1992">
      <formula>$Y93="El Valor debe ser igual a la meta 2015"</formula>
    </cfRule>
  </conditionalFormatting>
  <conditionalFormatting sqref="Y92:Z92">
    <cfRule type="expression" dxfId="1270" priority="1991">
      <formula>$Y92="El Valor debe ser igual a la meta 2015"</formula>
    </cfRule>
  </conditionalFormatting>
  <conditionalFormatting sqref="Y93">
    <cfRule type="expression" dxfId="1269" priority="1990">
      <formula>$Y93="El Valor debe ser igual a la meta 2015"</formula>
    </cfRule>
  </conditionalFormatting>
  <conditionalFormatting sqref="Y92:Z92">
    <cfRule type="expression" dxfId="1268" priority="1989">
      <formula>$Y92="El Valor debe ser igual a la meta 2015"</formula>
    </cfRule>
  </conditionalFormatting>
  <conditionalFormatting sqref="Y93">
    <cfRule type="expression" dxfId="1267" priority="1988">
      <formula>$Y93="El Valor debe ser igual a la meta 2015"</formula>
    </cfRule>
  </conditionalFormatting>
  <conditionalFormatting sqref="Y92:Z92">
    <cfRule type="expression" dxfId="1266" priority="1987">
      <formula>$Y92="El Valor debe ser igual a la meta 2015"</formula>
    </cfRule>
  </conditionalFormatting>
  <conditionalFormatting sqref="Y93">
    <cfRule type="expression" dxfId="1265" priority="1986">
      <formula>$Y93="El Valor debe ser igual a la meta 2015"</formula>
    </cfRule>
  </conditionalFormatting>
  <conditionalFormatting sqref="Y92:Z92">
    <cfRule type="expression" dxfId="1264" priority="1985">
      <formula>$Y92="El Valor debe ser igual a la meta 2015"</formula>
    </cfRule>
  </conditionalFormatting>
  <conditionalFormatting sqref="Y93">
    <cfRule type="expression" dxfId="1263" priority="1984">
      <formula>$Y93="El Valor debe ser igual a la meta 2015"</formula>
    </cfRule>
  </conditionalFormatting>
  <conditionalFormatting sqref="V90">
    <cfRule type="expression" dxfId="1262" priority="1920">
      <formula>$Y90="El Valor debe ser igual a la meta 2015"</formula>
    </cfRule>
  </conditionalFormatting>
  <conditionalFormatting sqref="V90">
    <cfRule type="expression" dxfId="1261" priority="1919">
      <formula>$Y90="El Valor debe ser igual a la meta 2015"</formula>
    </cfRule>
  </conditionalFormatting>
  <conditionalFormatting sqref="V90">
    <cfRule type="expression" dxfId="1260" priority="1918">
      <formula>$Y90="El Valor debe ser igual a la meta 2015"</formula>
    </cfRule>
  </conditionalFormatting>
  <conditionalFormatting sqref="V90">
    <cfRule type="expression" dxfId="1259" priority="1917">
      <formula>$Y90="El Valor debe ser igual a la meta 2015"</formula>
    </cfRule>
  </conditionalFormatting>
  <conditionalFormatting sqref="V90">
    <cfRule type="expression" dxfId="1258" priority="1916">
      <formula>$Y90="El Valor debe ser igual a la meta 2015"</formula>
    </cfRule>
  </conditionalFormatting>
  <conditionalFormatting sqref="V90">
    <cfRule type="expression" dxfId="1257" priority="1915">
      <formula>$Y90="El Valor debe ser igual a la meta 2015"</formula>
    </cfRule>
  </conditionalFormatting>
  <conditionalFormatting sqref="V90">
    <cfRule type="expression" dxfId="1256" priority="1914">
      <formula>$Y90="El Valor debe ser igual a la meta 2015"</formula>
    </cfRule>
  </conditionalFormatting>
  <conditionalFormatting sqref="V90">
    <cfRule type="expression" dxfId="1255" priority="1913">
      <formula>$Y90="El Valor debe ser igual a la meta 2015"</formula>
    </cfRule>
  </conditionalFormatting>
  <conditionalFormatting sqref="V90">
    <cfRule type="expression" dxfId="1254" priority="1912">
      <formula>$Y90="El Valor debe ser igual a la meta 2015"</formula>
    </cfRule>
  </conditionalFormatting>
  <conditionalFormatting sqref="V90">
    <cfRule type="expression" dxfId="1253" priority="1911">
      <formula>$Y90="El Valor debe ser igual a la meta 2015"</formula>
    </cfRule>
  </conditionalFormatting>
  <conditionalFormatting sqref="V90">
    <cfRule type="expression" dxfId="1252" priority="1910">
      <formula>$Y90="El Valor debe ser igual a la meta 2015"</formula>
    </cfRule>
  </conditionalFormatting>
  <conditionalFormatting sqref="V90">
    <cfRule type="expression" dxfId="1251" priority="1909">
      <formula>$Y90="El Valor debe ser igual a la meta 2015"</formula>
    </cfRule>
  </conditionalFormatting>
  <conditionalFormatting sqref="V90">
    <cfRule type="expression" dxfId="1250" priority="1908">
      <formula>$Y90="El Valor debe ser igual a la meta 2015"</formula>
    </cfRule>
  </conditionalFormatting>
  <conditionalFormatting sqref="V90">
    <cfRule type="expression" dxfId="1249" priority="1907">
      <formula>$Y90="El Valor debe ser igual a la meta 2015"</formula>
    </cfRule>
  </conditionalFormatting>
  <conditionalFormatting sqref="V90">
    <cfRule type="expression" dxfId="1248" priority="1906">
      <formula>$Y90="El Valor debe ser igual a la meta 2015"</formula>
    </cfRule>
  </conditionalFormatting>
  <conditionalFormatting sqref="V90">
    <cfRule type="expression" dxfId="1247" priority="1905">
      <formula>$Y90="El Valor debe ser igual a la meta 2015"</formula>
    </cfRule>
  </conditionalFormatting>
  <conditionalFormatting sqref="V90">
    <cfRule type="expression" dxfId="1246" priority="1904">
      <formula>$Y90="El Valor debe ser igual a la meta 2015"</formula>
    </cfRule>
  </conditionalFormatting>
  <conditionalFormatting sqref="V90">
    <cfRule type="expression" dxfId="1245" priority="1903">
      <formula>$Y90="El Valor debe ser igual a la meta 2015"</formula>
    </cfRule>
  </conditionalFormatting>
  <conditionalFormatting sqref="V90">
    <cfRule type="expression" dxfId="1244" priority="1902">
      <formula>$Y90="El Valor debe ser igual a la meta 2015"</formula>
    </cfRule>
  </conditionalFormatting>
  <conditionalFormatting sqref="V90">
    <cfRule type="expression" dxfId="1243" priority="1901">
      <formula>$Y90="El Valor debe ser igual a la meta 2015"</formula>
    </cfRule>
  </conditionalFormatting>
  <conditionalFormatting sqref="V90">
    <cfRule type="expression" dxfId="1242" priority="1900">
      <formula>$Y90="El Valor debe ser igual a la meta 2015"</formula>
    </cfRule>
  </conditionalFormatting>
  <conditionalFormatting sqref="V90">
    <cfRule type="expression" dxfId="1241" priority="1899">
      <formula>$Y90="El Valor debe ser igual a la meta 2015"</formula>
    </cfRule>
  </conditionalFormatting>
  <conditionalFormatting sqref="V90">
    <cfRule type="expression" dxfId="1240" priority="1898">
      <formula>$Y90="El Valor debe ser igual a la meta 2015"</formula>
    </cfRule>
  </conditionalFormatting>
  <conditionalFormatting sqref="V90">
    <cfRule type="expression" dxfId="1239" priority="1897">
      <formula>$Y90="El Valor debe ser igual a la meta 2015"</formula>
    </cfRule>
  </conditionalFormatting>
  <conditionalFormatting sqref="V90">
    <cfRule type="expression" dxfId="1238" priority="1896">
      <formula>$Y90="El Valor debe ser igual a la meta 2015"</formula>
    </cfRule>
  </conditionalFormatting>
  <conditionalFormatting sqref="V90">
    <cfRule type="expression" dxfId="1237" priority="1895">
      <formula>$Y90="El Valor debe ser igual a la meta 2015"</formula>
    </cfRule>
  </conditionalFormatting>
  <conditionalFormatting sqref="V90">
    <cfRule type="expression" dxfId="1236" priority="1894">
      <formula>$Y90="El Valor debe ser igual a la meta 2015"</formula>
    </cfRule>
  </conditionalFormatting>
  <conditionalFormatting sqref="V90">
    <cfRule type="expression" dxfId="1235" priority="1893">
      <formula>$Y90="El Valor debe ser igual a la meta 2015"</formula>
    </cfRule>
  </conditionalFormatting>
  <conditionalFormatting sqref="V90">
    <cfRule type="expression" dxfId="1234" priority="1892">
      <formula>$Y90="El Valor debe ser igual a la meta 2015"</formula>
    </cfRule>
  </conditionalFormatting>
  <conditionalFormatting sqref="V90">
    <cfRule type="expression" dxfId="1233" priority="1891">
      <formula>$Y90="El Valor debe ser igual a la meta 2015"</formula>
    </cfRule>
  </conditionalFormatting>
  <conditionalFormatting sqref="V90">
    <cfRule type="expression" dxfId="1232" priority="1890">
      <formula>$Y90="El Valor debe ser igual a la meta 2015"</formula>
    </cfRule>
  </conditionalFormatting>
  <conditionalFormatting sqref="V90">
    <cfRule type="expression" dxfId="1231" priority="1889">
      <formula>$Y90="El Valor debe ser igual a la meta 2015"</formula>
    </cfRule>
  </conditionalFormatting>
  <conditionalFormatting sqref="V90">
    <cfRule type="expression" dxfId="1230" priority="1888">
      <formula>$Y90="El Valor debe ser igual a la meta 2015"</formula>
    </cfRule>
  </conditionalFormatting>
  <conditionalFormatting sqref="V90">
    <cfRule type="expression" dxfId="1229" priority="1887">
      <formula>$Y90="El Valor debe ser igual a la meta 2015"</formula>
    </cfRule>
  </conditionalFormatting>
  <conditionalFormatting sqref="AA96:AA98">
    <cfRule type="expression" dxfId="1228" priority="1886">
      <formula>$AA96=0</formula>
    </cfRule>
  </conditionalFormatting>
  <conditionalFormatting sqref="AA99:AA101">
    <cfRule type="expression" dxfId="1227" priority="1885">
      <formula>$AA99=0</formula>
    </cfRule>
  </conditionalFormatting>
  <conditionalFormatting sqref="Y96">
    <cfRule type="expression" dxfId="1226" priority="1884">
      <formula>$Y96="El Valor debe ser igual a la meta 2015"</formula>
    </cfRule>
  </conditionalFormatting>
  <conditionalFormatting sqref="Y99">
    <cfRule type="expression" dxfId="1225" priority="1883">
      <formula>$Y99="El Valor debe ser igual a la meta 2015"</formula>
    </cfRule>
  </conditionalFormatting>
  <conditionalFormatting sqref="Y97">
    <cfRule type="expression" dxfId="1224" priority="1882">
      <formula>$Y97="El Valor debe ser igual a la meta 2015"</formula>
    </cfRule>
  </conditionalFormatting>
  <conditionalFormatting sqref="Y100">
    <cfRule type="expression" dxfId="1223" priority="1881">
      <formula>$Y100="El Valor debe ser igual a la meta 2015"</formula>
    </cfRule>
  </conditionalFormatting>
  <conditionalFormatting sqref="AA96:AA101">
    <cfRule type="expression" dxfId="1222" priority="1880">
      <formula>$AA96=0</formula>
    </cfRule>
  </conditionalFormatting>
  <conditionalFormatting sqref="AA96:AA101">
    <cfRule type="expression" dxfId="1221" priority="1879">
      <formula>$AA96=0</formula>
    </cfRule>
  </conditionalFormatting>
  <conditionalFormatting sqref="AA96:AA101">
    <cfRule type="expression" dxfId="1220" priority="1878">
      <formula>$AA96=0</formula>
    </cfRule>
  </conditionalFormatting>
  <conditionalFormatting sqref="AA96:AA101">
    <cfRule type="expression" dxfId="1219" priority="1877">
      <formula>$AA96=0</formula>
    </cfRule>
  </conditionalFormatting>
  <conditionalFormatting sqref="Y96">
    <cfRule type="expression" dxfId="1218" priority="1876">
      <formula>$Y96="El Valor debe ser igual a la meta 2015"</formula>
    </cfRule>
  </conditionalFormatting>
  <conditionalFormatting sqref="Y97">
    <cfRule type="expression" dxfId="1217" priority="1875">
      <formula>$Y97="El Valor debe ser igual a la meta 2015"</formula>
    </cfRule>
  </conditionalFormatting>
  <conditionalFormatting sqref="Y96">
    <cfRule type="expression" dxfId="1216" priority="1874">
      <formula>$Y96="El Valor debe ser igual a la meta 2015"</formula>
    </cfRule>
  </conditionalFormatting>
  <conditionalFormatting sqref="Y97">
    <cfRule type="expression" dxfId="1215" priority="1873">
      <formula>$Y97="El Valor debe ser igual a la meta 2015"</formula>
    </cfRule>
  </conditionalFormatting>
  <conditionalFormatting sqref="Y96">
    <cfRule type="expression" dxfId="1214" priority="1872">
      <formula>$Y96="El Valor debe ser igual a la meta 2015"</formula>
    </cfRule>
  </conditionalFormatting>
  <conditionalFormatting sqref="Y97">
    <cfRule type="expression" dxfId="1213" priority="1871">
      <formula>$Y97="El Valor debe ser igual a la meta 2015"</formula>
    </cfRule>
  </conditionalFormatting>
  <conditionalFormatting sqref="Y96:Z96">
    <cfRule type="expression" dxfId="1212" priority="1870">
      <formula>$Y96="El Valor debe ser igual a la meta 2015"</formula>
    </cfRule>
  </conditionalFormatting>
  <conditionalFormatting sqref="Y97">
    <cfRule type="expression" dxfId="1211" priority="1869">
      <formula>$Y97="El Valor debe ser igual a la meta 2015"</formula>
    </cfRule>
  </conditionalFormatting>
  <conditionalFormatting sqref="Y99">
    <cfRule type="expression" dxfId="1210" priority="1868">
      <formula>$Y99="El Valor debe ser igual a la meta 2015"</formula>
    </cfRule>
  </conditionalFormatting>
  <conditionalFormatting sqref="Y100">
    <cfRule type="expression" dxfId="1209" priority="1867">
      <formula>$Y100="El Valor debe ser igual a la meta 2015"</formula>
    </cfRule>
  </conditionalFormatting>
  <conditionalFormatting sqref="Y99">
    <cfRule type="expression" dxfId="1208" priority="1866">
      <formula>$Y99="El Valor debe ser igual a la meta 2015"</formula>
    </cfRule>
  </conditionalFormatting>
  <conditionalFormatting sqref="Y100">
    <cfRule type="expression" dxfId="1207" priority="1865">
      <formula>$Y100="El Valor debe ser igual a la meta 2015"</formula>
    </cfRule>
  </conditionalFormatting>
  <conditionalFormatting sqref="Y99">
    <cfRule type="expression" dxfId="1206" priority="1864">
      <formula>$Y99="El Valor debe ser igual a la meta 2015"</formula>
    </cfRule>
  </conditionalFormatting>
  <conditionalFormatting sqref="Y100">
    <cfRule type="expression" dxfId="1205" priority="1863">
      <formula>$Y100="El Valor debe ser igual a la meta 2015"</formula>
    </cfRule>
  </conditionalFormatting>
  <conditionalFormatting sqref="Y99:Z99">
    <cfRule type="expression" dxfId="1204" priority="1862">
      <formula>$Y99="El Valor debe ser igual a la meta 2015"</formula>
    </cfRule>
  </conditionalFormatting>
  <conditionalFormatting sqref="Y100">
    <cfRule type="expression" dxfId="1203" priority="1861">
      <formula>$Y100="El Valor debe ser igual a la meta 2015"</formula>
    </cfRule>
  </conditionalFormatting>
  <conditionalFormatting sqref="AA99:AA101">
    <cfRule type="expression" dxfId="1202" priority="1860">
      <formula>$AA99=0</formula>
    </cfRule>
  </conditionalFormatting>
  <conditionalFormatting sqref="Y99">
    <cfRule type="expression" dxfId="1201" priority="1859">
      <formula>$Y99="El Valor debe ser igual a la meta 2015"</formula>
    </cfRule>
  </conditionalFormatting>
  <conditionalFormatting sqref="Y100">
    <cfRule type="expression" dxfId="1200" priority="1858">
      <formula>$Y100="El Valor debe ser igual a la meta 2015"</formula>
    </cfRule>
  </conditionalFormatting>
  <conditionalFormatting sqref="Y99">
    <cfRule type="expression" dxfId="1199" priority="1857">
      <formula>$Y99="El Valor debe ser igual a la meta 2015"</formula>
    </cfRule>
  </conditionalFormatting>
  <conditionalFormatting sqref="Y100">
    <cfRule type="expression" dxfId="1198" priority="1856">
      <formula>$Y100="El Valor debe ser igual a la meta 2015"</formula>
    </cfRule>
  </conditionalFormatting>
  <conditionalFormatting sqref="Y99">
    <cfRule type="expression" dxfId="1197" priority="1855">
      <formula>$Y99="El Valor debe ser igual a la meta 2015"</formula>
    </cfRule>
  </conditionalFormatting>
  <conditionalFormatting sqref="Y100">
    <cfRule type="expression" dxfId="1196" priority="1854">
      <formula>$Y100="El Valor debe ser igual a la meta 2015"</formula>
    </cfRule>
  </conditionalFormatting>
  <conditionalFormatting sqref="Y99">
    <cfRule type="expression" dxfId="1195" priority="1853">
      <formula>$Y99="El Valor debe ser igual a la meta 2015"</formula>
    </cfRule>
  </conditionalFormatting>
  <conditionalFormatting sqref="Y100">
    <cfRule type="expression" dxfId="1194" priority="1852">
      <formula>$Y100="El Valor debe ser igual a la meta 2015"</formula>
    </cfRule>
  </conditionalFormatting>
  <conditionalFormatting sqref="Y99:Z99">
    <cfRule type="expression" dxfId="1193" priority="1851">
      <formula>$Y99="El Valor debe ser igual a la meta 2015"</formula>
    </cfRule>
  </conditionalFormatting>
  <conditionalFormatting sqref="Y100">
    <cfRule type="expression" dxfId="1192" priority="1850">
      <formula>$Y100="El Valor debe ser igual a la meta 2015"</formula>
    </cfRule>
  </conditionalFormatting>
  <conditionalFormatting sqref="AA99:AA101">
    <cfRule type="expression" dxfId="1191" priority="1849">
      <formula>$AA99=0</formula>
    </cfRule>
  </conditionalFormatting>
  <conditionalFormatting sqref="Y99">
    <cfRule type="expression" dxfId="1190" priority="1848">
      <formula>$Y99="El Valor debe ser igual a la meta 2015"</formula>
    </cfRule>
  </conditionalFormatting>
  <conditionalFormatting sqref="Y100">
    <cfRule type="expression" dxfId="1189" priority="1847">
      <formula>$Y100="El Valor debe ser igual a la meta 2015"</formula>
    </cfRule>
  </conditionalFormatting>
  <conditionalFormatting sqref="Y99">
    <cfRule type="expression" dxfId="1188" priority="1846">
      <formula>$Y99="El Valor debe ser igual a la meta 2015"</formula>
    </cfRule>
  </conditionalFormatting>
  <conditionalFormatting sqref="Y100">
    <cfRule type="expression" dxfId="1187" priority="1845">
      <formula>$Y100="El Valor debe ser igual a la meta 2015"</formula>
    </cfRule>
  </conditionalFormatting>
  <conditionalFormatting sqref="Y99">
    <cfRule type="expression" dxfId="1186" priority="1844">
      <formula>$Y99="El Valor debe ser igual a la meta 2015"</formula>
    </cfRule>
  </conditionalFormatting>
  <conditionalFormatting sqref="Y100">
    <cfRule type="expression" dxfId="1185" priority="1843">
      <formula>$Y100="El Valor debe ser igual a la meta 2015"</formula>
    </cfRule>
  </conditionalFormatting>
  <conditionalFormatting sqref="Y99">
    <cfRule type="expression" dxfId="1184" priority="1842">
      <formula>$Y99="El Valor debe ser igual a la meta 2015"</formula>
    </cfRule>
  </conditionalFormatting>
  <conditionalFormatting sqref="Y100">
    <cfRule type="expression" dxfId="1183" priority="1841">
      <formula>$Y100="El Valor debe ser igual a la meta 2015"</formula>
    </cfRule>
  </conditionalFormatting>
  <conditionalFormatting sqref="Y99:Z99">
    <cfRule type="expression" dxfId="1182" priority="1840">
      <formula>$Y99="El Valor debe ser igual a la meta 2015"</formula>
    </cfRule>
  </conditionalFormatting>
  <conditionalFormatting sqref="Y100">
    <cfRule type="expression" dxfId="1181" priority="1839">
      <formula>$Y100="El Valor debe ser igual a la meta 2015"</formula>
    </cfRule>
  </conditionalFormatting>
  <conditionalFormatting sqref="AA99:AA101">
    <cfRule type="expression" dxfId="1180" priority="1838">
      <formula>$AA99=0</formula>
    </cfRule>
  </conditionalFormatting>
  <conditionalFormatting sqref="Y99">
    <cfRule type="expression" dxfId="1179" priority="1837">
      <formula>$Y99="El Valor debe ser igual a la meta 2015"</formula>
    </cfRule>
  </conditionalFormatting>
  <conditionalFormatting sqref="Y100">
    <cfRule type="expression" dxfId="1178" priority="1836">
      <formula>$Y100="El Valor debe ser igual a la meta 2015"</formula>
    </cfRule>
  </conditionalFormatting>
  <conditionalFormatting sqref="Y99">
    <cfRule type="expression" dxfId="1177" priority="1835">
      <formula>$Y99="El Valor debe ser igual a la meta 2015"</formula>
    </cfRule>
  </conditionalFormatting>
  <conditionalFormatting sqref="Y100">
    <cfRule type="expression" dxfId="1176" priority="1834">
      <formula>$Y100="El Valor debe ser igual a la meta 2015"</formula>
    </cfRule>
  </conditionalFormatting>
  <conditionalFormatting sqref="Y99">
    <cfRule type="expression" dxfId="1175" priority="1833">
      <formula>$Y99="El Valor debe ser igual a la meta 2015"</formula>
    </cfRule>
  </conditionalFormatting>
  <conditionalFormatting sqref="Y100">
    <cfRule type="expression" dxfId="1174" priority="1832">
      <formula>$Y100="El Valor debe ser igual a la meta 2015"</formula>
    </cfRule>
  </conditionalFormatting>
  <conditionalFormatting sqref="Y99">
    <cfRule type="expression" dxfId="1173" priority="1831">
      <formula>$Y99="El Valor debe ser igual a la meta 2015"</formula>
    </cfRule>
  </conditionalFormatting>
  <conditionalFormatting sqref="Y100">
    <cfRule type="expression" dxfId="1172" priority="1830">
      <formula>$Y100="El Valor debe ser igual a la meta 2015"</formula>
    </cfRule>
  </conditionalFormatting>
  <conditionalFormatting sqref="Y99:Z99">
    <cfRule type="expression" dxfId="1171" priority="1829">
      <formula>$Y99="El Valor debe ser igual a la meta 2015"</formula>
    </cfRule>
  </conditionalFormatting>
  <conditionalFormatting sqref="Y100">
    <cfRule type="expression" dxfId="1170" priority="1828">
      <formula>$Y100="El Valor debe ser igual a la meta 2015"</formula>
    </cfRule>
  </conditionalFormatting>
  <conditionalFormatting sqref="AA99:AA101">
    <cfRule type="expression" dxfId="1169" priority="1827">
      <formula>$AA99=0</formula>
    </cfRule>
  </conditionalFormatting>
  <conditionalFormatting sqref="Y99">
    <cfRule type="expression" dxfId="1168" priority="1826">
      <formula>$Y99="El Valor debe ser igual a la meta 2015"</formula>
    </cfRule>
  </conditionalFormatting>
  <conditionalFormatting sqref="Y100">
    <cfRule type="expression" dxfId="1167" priority="1825">
      <formula>$Y100="El Valor debe ser igual a la meta 2015"</formula>
    </cfRule>
  </conditionalFormatting>
  <conditionalFormatting sqref="Y99">
    <cfRule type="expression" dxfId="1166" priority="1824">
      <formula>$Y99="El Valor debe ser igual a la meta 2015"</formula>
    </cfRule>
  </conditionalFormatting>
  <conditionalFormatting sqref="Y100">
    <cfRule type="expression" dxfId="1165" priority="1823">
      <formula>$Y100="El Valor debe ser igual a la meta 2015"</formula>
    </cfRule>
  </conditionalFormatting>
  <conditionalFormatting sqref="Y99">
    <cfRule type="expression" dxfId="1164" priority="1822">
      <formula>$Y99="El Valor debe ser igual a la meta 2015"</formula>
    </cfRule>
  </conditionalFormatting>
  <conditionalFormatting sqref="Y100">
    <cfRule type="expression" dxfId="1163" priority="1821">
      <formula>$Y100="El Valor debe ser igual a la meta 2015"</formula>
    </cfRule>
  </conditionalFormatting>
  <conditionalFormatting sqref="Y99">
    <cfRule type="expression" dxfId="1162" priority="1820">
      <formula>$Y99="El Valor debe ser igual a la meta 2015"</formula>
    </cfRule>
  </conditionalFormatting>
  <conditionalFormatting sqref="Y100">
    <cfRule type="expression" dxfId="1161" priority="1819">
      <formula>$Y100="El Valor debe ser igual a la meta 2015"</formula>
    </cfRule>
  </conditionalFormatting>
  <conditionalFormatting sqref="Y99:Z99">
    <cfRule type="expression" dxfId="1160" priority="1818">
      <formula>$Y99="El Valor debe ser igual a la meta 2015"</formula>
    </cfRule>
  </conditionalFormatting>
  <conditionalFormatting sqref="Y100">
    <cfRule type="expression" dxfId="1159" priority="1817">
      <formula>$Y100="El Valor debe ser igual a la meta 2015"</formula>
    </cfRule>
  </conditionalFormatting>
  <conditionalFormatting sqref="Y99:Z99">
    <cfRule type="expression" dxfId="1158" priority="1816">
      <formula>$Y99="El Valor debe ser igual a la meta 2015"</formula>
    </cfRule>
  </conditionalFormatting>
  <conditionalFormatting sqref="Y100">
    <cfRule type="expression" dxfId="1157" priority="1815">
      <formula>$Y100="El Valor debe ser igual a la meta 2015"</formula>
    </cfRule>
  </conditionalFormatting>
  <conditionalFormatting sqref="Y99:Z99">
    <cfRule type="expression" dxfId="1156" priority="1814">
      <formula>$Y99="El Valor debe ser igual a la meta 2015"</formula>
    </cfRule>
  </conditionalFormatting>
  <conditionalFormatting sqref="Y100">
    <cfRule type="expression" dxfId="1155" priority="1813">
      <formula>$Y100="El Valor debe ser igual a la meta 2015"</formula>
    </cfRule>
  </conditionalFormatting>
  <conditionalFormatting sqref="Y99:Z99">
    <cfRule type="expression" dxfId="1154" priority="1812">
      <formula>$Y99="El Valor debe ser igual a la meta 2015"</formula>
    </cfRule>
  </conditionalFormatting>
  <conditionalFormatting sqref="Y100">
    <cfRule type="expression" dxfId="1153" priority="1811">
      <formula>$Y100="El Valor debe ser igual a la meta 2015"</formula>
    </cfRule>
  </conditionalFormatting>
  <conditionalFormatting sqref="Y99:Z99">
    <cfRule type="expression" dxfId="1152" priority="1810">
      <formula>$Y99="El Valor debe ser igual a la meta 2015"</formula>
    </cfRule>
  </conditionalFormatting>
  <conditionalFormatting sqref="Y100">
    <cfRule type="expression" dxfId="1151" priority="1809">
      <formula>$Y100="El Valor debe ser igual a la meta 2015"</formula>
    </cfRule>
  </conditionalFormatting>
  <conditionalFormatting sqref="AA96:AA98">
    <cfRule type="expression" dxfId="1150" priority="1808">
      <formula>$AA96=0</formula>
    </cfRule>
  </conditionalFormatting>
  <conditionalFormatting sqref="Y96">
    <cfRule type="expression" dxfId="1149" priority="1807">
      <formula>$Y96="El Valor debe ser igual a la meta 2015"</formula>
    </cfRule>
  </conditionalFormatting>
  <conditionalFormatting sqref="Y97">
    <cfRule type="expression" dxfId="1148" priority="1806">
      <formula>$Y97="El Valor debe ser igual a la meta 2015"</formula>
    </cfRule>
  </conditionalFormatting>
  <conditionalFormatting sqref="Y96">
    <cfRule type="expression" dxfId="1147" priority="1805">
      <formula>$Y96="El Valor debe ser igual a la meta 2015"</formula>
    </cfRule>
  </conditionalFormatting>
  <conditionalFormatting sqref="Y97">
    <cfRule type="expression" dxfId="1146" priority="1804">
      <formula>$Y97="El Valor debe ser igual a la meta 2015"</formula>
    </cfRule>
  </conditionalFormatting>
  <conditionalFormatting sqref="Y96">
    <cfRule type="expression" dxfId="1145" priority="1803">
      <formula>$Y96="El Valor debe ser igual a la meta 2015"</formula>
    </cfRule>
  </conditionalFormatting>
  <conditionalFormatting sqref="Y97">
    <cfRule type="expression" dxfId="1144" priority="1802">
      <formula>$Y97="El Valor debe ser igual a la meta 2015"</formula>
    </cfRule>
  </conditionalFormatting>
  <conditionalFormatting sqref="Y96">
    <cfRule type="expression" dxfId="1143" priority="1801">
      <formula>$Y96="El Valor debe ser igual a la meta 2015"</formula>
    </cfRule>
  </conditionalFormatting>
  <conditionalFormatting sqref="Y97">
    <cfRule type="expression" dxfId="1142" priority="1800">
      <formula>$Y97="El Valor debe ser igual a la meta 2015"</formula>
    </cfRule>
  </conditionalFormatting>
  <conditionalFormatting sqref="Y96:Z96">
    <cfRule type="expression" dxfId="1141" priority="1799">
      <formula>$Y96="El Valor debe ser igual a la meta 2015"</formula>
    </cfRule>
  </conditionalFormatting>
  <conditionalFormatting sqref="Y97">
    <cfRule type="expression" dxfId="1140" priority="1798">
      <formula>$Y97="El Valor debe ser igual a la meta 2015"</formula>
    </cfRule>
  </conditionalFormatting>
  <conditionalFormatting sqref="AA96:AA98">
    <cfRule type="expression" dxfId="1139" priority="1797">
      <formula>$AA96=0</formula>
    </cfRule>
  </conditionalFormatting>
  <conditionalFormatting sqref="Y96">
    <cfRule type="expression" dxfId="1138" priority="1796">
      <formula>$Y96="El Valor debe ser igual a la meta 2015"</formula>
    </cfRule>
  </conditionalFormatting>
  <conditionalFormatting sqref="Y97">
    <cfRule type="expression" dxfId="1137" priority="1795">
      <formula>$Y97="El Valor debe ser igual a la meta 2015"</formula>
    </cfRule>
  </conditionalFormatting>
  <conditionalFormatting sqref="Y96">
    <cfRule type="expression" dxfId="1136" priority="1794">
      <formula>$Y96="El Valor debe ser igual a la meta 2015"</formula>
    </cfRule>
  </conditionalFormatting>
  <conditionalFormatting sqref="Y97">
    <cfRule type="expression" dxfId="1135" priority="1793">
      <formula>$Y97="El Valor debe ser igual a la meta 2015"</formula>
    </cfRule>
  </conditionalFormatting>
  <conditionalFormatting sqref="Y96">
    <cfRule type="expression" dxfId="1134" priority="1792">
      <formula>$Y96="El Valor debe ser igual a la meta 2015"</formula>
    </cfRule>
  </conditionalFormatting>
  <conditionalFormatting sqref="Y97">
    <cfRule type="expression" dxfId="1133" priority="1791">
      <formula>$Y97="El Valor debe ser igual a la meta 2015"</formula>
    </cfRule>
  </conditionalFormatting>
  <conditionalFormatting sqref="Y96">
    <cfRule type="expression" dxfId="1132" priority="1790">
      <formula>$Y96="El Valor debe ser igual a la meta 2015"</formula>
    </cfRule>
  </conditionalFormatting>
  <conditionalFormatting sqref="Y97">
    <cfRule type="expression" dxfId="1131" priority="1789">
      <formula>$Y97="El Valor debe ser igual a la meta 2015"</formula>
    </cfRule>
  </conditionalFormatting>
  <conditionalFormatting sqref="Y96:Z96">
    <cfRule type="expression" dxfId="1130" priority="1788">
      <formula>$Y96="El Valor debe ser igual a la meta 2015"</formula>
    </cfRule>
  </conditionalFormatting>
  <conditionalFormatting sqref="Y97">
    <cfRule type="expression" dxfId="1129" priority="1787">
      <formula>$Y97="El Valor debe ser igual a la meta 2015"</formula>
    </cfRule>
  </conditionalFormatting>
  <conditionalFormatting sqref="AA96:AA98">
    <cfRule type="expression" dxfId="1128" priority="1786">
      <formula>$AA96=0</formula>
    </cfRule>
  </conditionalFormatting>
  <conditionalFormatting sqref="Y96">
    <cfRule type="expression" dxfId="1127" priority="1785">
      <formula>$Y96="El Valor debe ser igual a la meta 2015"</formula>
    </cfRule>
  </conditionalFormatting>
  <conditionalFormatting sqref="Y97">
    <cfRule type="expression" dxfId="1126" priority="1784">
      <formula>$Y97="El Valor debe ser igual a la meta 2015"</formula>
    </cfRule>
  </conditionalFormatting>
  <conditionalFormatting sqref="Y96">
    <cfRule type="expression" dxfId="1125" priority="1783">
      <formula>$Y96="El Valor debe ser igual a la meta 2015"</formula>
    </cfRule>
  </conditionalFormatting>
  <conditionalFormatting sqref="Y97">
    <cfRule type="expression" dxfId="1124" priority="1782">
      <formula>$Y97="El Valor debe ser igual a la meta 2015"</formula>
    </cfRule>
  </conditionalFormatting>
  <conditionalFormatting sqref="Y96">
    <cfRule type="expression" dxfId="1123" priority="1781">
      <formula>$Y96="El Valor debe ser igual a la meta 2015"</formula>
    </cfRule>
  </conditionalFormatting>
  <conditionalFormatting sqref="Y97">
    <cfRule type="expression" dxfId="1122" priority="1780">
      <formula>$Y97="El Valor debe ser igual a la meta 2015"</formula>
    </cfRule>
  </conditionalFormatting>
  <conditionalFormatting sqref="Y96">
    <cfRule type="expression" dxfId="1121" priority="1779">
      <formula>$Y96="El Valor debe ser igual a la meta 2015"</formula>
    </cfRule>
  </conditionalFormatting>
  <conditionalFormatting sqref="Y97">
    <cfRule type="expression" dxfId="1120" priority="1778">
      <formula>$Y97="El Valor debe ser igual a la meta 2015"</formula>
    </cfRule>
  </conditionalFormatting>
  <conditionalFormatting sqref="Y96:Z96">
    <cfRule type="expression" dxfId="1119" priority="1777">
      <formula>$Y96="El Valor debe ser igual a la meta 2015"</formula>
    </cfRule>
  </conditionalFormatting>
  <conditionalFormatting sqref="Y97">
    <cfRule type="expression" dxfId="1118" priority="1776">
      <formula>$Y97="El Valor debe ser igual a la meta 2015"</formula>
    </cfRule>
  </conditionalFormatting>
  <conditionalFormatting sqref="AA96:AA98">
    <cfRule type="expression" dxfId="1117" priority="1775">
      <formula>$AA96=0</formula>
    </cfRule>
  </conditionalFormatting>
  <conditionalFormatting sqref="Y96">
    <cfRule type="expression" dxfId="1116" priority="1774">
      <formula>$Y96="El Valor debe ser igual a la meta 2015"</formula>
    </cfRule>
  </conditionalFormatting>
  <conditionalFormatting sqref="Y97">
    <cfRule type="expression" dxfId="1115" priority="1773">
      <formula>$Y97="El Valor debe ser igual a la meta 2015"</formula>
    </cfRule>
  </conditionalFormatting>
  <conditionalFormatting sqref="Y96">
    <cfRule type="expression" dxfId="1114" priority="1772">
      <formula>$Y96="El Valor debe ser igual a la meta 2015"</formula>
    </cfRule>
  </conditionalFormatting>
  <conditionalFormatting sqref="Y97">
    <cfRule type="expression" dxfId="1113" priority="1771">
      <formula>$Y97="El Valor debe ser igual a la meta 2015"</formula>
    </cfRule>
  </conditionalFormatting>
  <conditionalFormatting sqref="Y96">
    <cfRule type="expression" dxfId="1112" priority="1770">
      <formula>$Y96="El Valor debe ser igual a la meta 2015"</formula>
    </cfRule>
  </conditionalFormatting>
  <conditionalFormatting sqref="Y97">
    <cfRule type="expression" dxfId="1111" priority="1769">
      <formula>$Y97="El Valor debe ser igual a la meta 2015"</formula>
    </cfRule>
  </conditionalFormatting>
  <conditionalFormatting sqref="Y96">
    <cfRule type="expression" dxfId="1110" priority="1768">
      <formula>$Y96="El Valor debe ser igual a la meta 2015"</formula>
    </cfRule>
  </conditionalFormatting>
  <conditionalFormatting sqref="Y97">
    <cfRule type="expression" dxfId="1109" priority="1767">
      <formula>$Y97="El Valor debe ser igual a la meta 2015"</formula>
    </cfRule>
  </conditionalFormatting>
  <conditionalFormatting sqref="Y96:Z96">
    <cfRule type="expression" dxfId="1108" priority="1766">
      <formula>$Y96="El Valor debe ser igual a la meta 2015"</formula>
    </cfRule>
  </conditionalFormatting>
  <conditionalFormatting sqref="Y97">
    <cfRule type="expression" dxfId="1107" priority="1765">
      <formula>$Y97="El Valor debe ser igual a la meta 2015"</formula>
    </cfRule>
  </conditionalFormatting>
  <conditionalFormatting sqref="AA96:AA98">
    <cfRule type="expression" dxfId="1106" priority="1764">
      <formula>$AA96=0</formula>
    </cfRule>
  </conditionalFormatting>
  <conditionalFormatting sqref="Y96">
    <cfRule type="expression" dxfId="1105" priority="1763">
      <formula>$Y96="El Valor debe ser igual a la meta 2015"</formula>
    </cfRule>
  </conditionalFormatting>
  <conditionalFormatting sqref="Y97">
    <cfRule type="expression" dxfId="1104" priority="1762">
      <formula>$Y97="El Valor debe ser igual a la meta 2015"</formula>
    </cfRule>
  </conditionalFormatting>
  <conditionalFormatting sqref="Y96">
    <cfRule type="expression" dxfId="1103" priority="1761">
      <formula>$Y96="El Valor debe ser igual a la meta 2015"</formula>
    </cfRule>
  </conditionalFormatting>
  <conditionalFormatting sqref="Y97">
    <cfRule type="expression" dxfId="1102" priority="1760">
      <formula>$Y97="El Valor debe ser igual a la meta 2015"</formula>
    </cfRule>
  </conditionalFormatting>
  <conditionalFormatting sqref="Y96">
    <cfRule type="expression" dxfId="1101" priority="1759">
      <formula>$Y96="El Valor debe ser igual a la meta 2015"</formula>
    </cfRule>
  </conditionalFormatting>
  <conditionalFormatting sqref="Y97">
    <cfRule type="expression" dxfId="1100" priority="1758">
      <formula>$Y97="El Valor debe ser igual a la meta 2015"</formula>
    </cfRule>
  </conditionalFormatting>
  <conditionalFormatting sqref="Y96">
    <cfRule type="expression" dxfId="1099" priority="1757">
      <formula>$Y96="El Valor debe ser igual a la meta 2015"</formula>
    </cfRule>
  </conditionalFormatting>
  <conditionalFormatting sqref="Y97">
    <cfRule type="expression" dxfId="1098" priority="1756">
      <formula>$Y97="El Valor debe ser igual a la meta 2015"</formula>
    </cfRule>
  </conditionalFormatting>
  <conditionalFormatting sqref="Y96:Z96">
    <cfRule type="expression" dxfId="1097" priority="1755">
      <formula>$Y96="El Valor debe ser igual a la meta 2015"</formula>
    </cfRule>
  </conditionalFormatting>
  <conditionalFormatting sqref="Y97">
    <cfRule type="expression" dxfId="1096" priority="1754">
      <formula>$Y97="El Valor debe ser igual a la meta 2015"</formula>
    </cfRule>
  </conditionalFormatting>
  <conditionalFormatting sqref="Y96:Z96">
    <cfRule type="expression" dxfId="1095" priority="1753">
      <formula>$Y96="El Valor debe ser igual a la meta 2015"</formula>
    </cfRule>
  </conditionalFormatting>
  <conditionalFormatting sqref="Y97">
    <cfRule type="expression" dxfId="1094" priority="1752">
      <formula>$Y97="El Valor debe ser igual a la meta 2015"</formula>
    </cfRule>
  </conditionalFormatting>
  <conditionalFormatting sqref="Y96:Z96">
    <cfRule type="expression" dxfId="1093" priority="1751">
      <formula>$Y96="El Valor debe ser igual a la meta 2015"</formula>
    </cfRule>
  </conditionalFormatting>
  <conditionalFormatting sqref="Y97">
    <cfRule type="expression" dxfId="1092" priority="1750">
      <formula>$Y97="El Valor debe ser igual a la meta 2015"</formula>
    </cfRule>
  </conditionalFormatting>
  <conditionalFormatting sqref="Y96:Z96">
    <cfRule type="expression" dxfId="1091" priority="1749">
      <formula>$Y96="El Valor debe ser igual a la meta 2015"</formula>
    </cfRule>
  </conditionalFormatting>
  <conditionalFormatting sqref="Y97">
    <cfRule type="expression" dxfId="1090" priority="1748">
      <formula>$Y97="El Valor debe ser igual a la meta 2015"</formula>
    </cfRule>
  </conditionalFormatting>
  <conditionalFormatting sqref="Y96:Z96">
    <cfRule type="expression" dxfId="1089" priority="1747">
      <formula>$Y96="El Valor debe ser igual a la meta 2015"</formula>
    </cfRule>
  </conditionalFormatting>
  <conditionalFormatting sqref="Y97">
    <cfRule type="expression" dxfId="1088" priority="1746">
      <formula>$Y97="El Valor debe ser igual a la meta 2015"</formula>
    </cfRule>
  </conditionalFormatting>
  <conditionalFormatting sqref="Y96">
    <cfRule type="expression" dxfId="1087" priority="1699">
      <formula>$Y96="El Valor debe ser igual a la meta 2015"</formula>
    </cfRule>
  </conditionalFormatting>
  <conditionalFormatting sqref="Y97">
    <cfRule type="expression" dxfId="1086" priority="1698">
      <formula>$Y97="El Valor debe ser igual a la meta 2015"</formula>
    </cfRule>
  </conditionalFormatting>
  <conditionalFormatting sqref="Y96">
    <cfRule type="expression" dxfId="1085" priority="1697">
      <formula>$Y96="El Valor debe ser igual a la meta 2015"</formula>
    </cfRule>
  </conditionalFormatting>
  <conditionalFormatting sqref="Y97">
    <cfRule type="expression" dxfId="1084" priority="1696">
      <formula>$Y97="El Valor debe ser igual a la meta 2015"</formula>
    </cfRule>
  </conditionalFormatting>
  <conditionalFormatting sqref="Y96">
    <cfRule type="expression" dxfId="1083" priority="1695">
      <formula>$Y96="El Valor debe ser igual a la meta 2015"</formula>
    </cfRule>
  </conditionalFormatting>
  <conditionalFormatting sqref="Y97">
    <cfRule type="expression" dxfId="1082" priority="1694">
      <formula>$Y97="El Valor debe ser igual a la meta 2015"</formula>
    </cfRule>
  </conditionalFormatting>
  <conditionalFormatting sqref="Y96">
    <cfRule type="expression" dxfId="1081" priority="1693">
      <formula>$Y96="El Valor debe ser igual a la meta 2015"</formula>
    </cfRule>
  </conditionalFormatting>
  <conditionalFormatting sqref="Y97">
    <cfRule type="expression" dxfId="1080" priority="1692">
      <formula>$Y97="El Valor debe ser igual a la meta 2015"</formula>
    </cfRule>
  </conditionalFormatting>
  <conditionalFormatting sqref="Y96:Z96">
    <cfRule type="expression" dxfId="1079" priority="1691">
      <formula>$Y96="El Valor debe ser igual a la meta 2015"</formula>
    </cfRule>
  </conditionalFormatting>
  <conditionalFormatting sqref="Y97">
    <cfRule type="expression" dxfId="1078" priority="1690">
      <formula>$Y97="El Valor debe ser igual a la meta 2015"</formula>
    </cfRule>
  </conditionalFormatting>
  <conditionalFormatting sqref="Y96">
    <cfRule type="expression" dxfId="1077" priority="1689">
      <formula>$Y96="El Valor debe ser igual a la meta 2015"</formula>
    </cfRule>
  </conditionalFormatting>
  <conditionalFormatting sqref="Y97">
    <cfRule type="expression" dxfId="1076" priority="1688">
      <formula>$Y97="El Valor debe ser igual a la meta 2015"</formula>
    </cfRule>
  </conditionalFormatting>
  <conditionalFormatting sqref="Y96">
    <cfRule type="expression" dxfId="1075" priority="1687">
      <formula>$Y96="El Valor debe ser igual a la meta 2015"</formula>
    </cfRule>
  </conditionalFormatting>
  <conditionalFormatting sqref="Y97">
    <cfRule type="expression" dxfId="1074" priority="1686">
      <formula>$Y97="El Valor debe ser igual a la meta 2015"</formula>
    </cfRule>
  </conditionalFormatting>
  <conditionalFormatting sqref="Y96">
    <cfRule type="expression" dxfId="1073" priority="1685">
      <formula>$Y96="El Valor debe ser igual a la meta 2015"</formula>
    </cfRule>
  </conditionalFormatting>
  <conditionalFormatting sqref="Y97">
    <cfRule type="expression" dxfId="1072" priority="1684">
      <formula>$Y97="El Valor debe ser igual a la meta 2015"</formula>
    </cfRule>
  </conditionalFormatting>
  <conditionalFormatting sqref="Y96">
    <cfRule type="expression" dxfId="1071" priority="1683">
      <formula>$Y96="El Valor debe ser igual a la meta 2015"</formula>
    </cfRule>
  </conditionalFormatting>
  <conditionalFormatting sqref="Y97">
    <cfRule type="expression" dxfId="1070" priority="1682">
      <formula>$Y97="El Valor debe ser igual a la meta 2015"</formula>
    </cfRule>
  </conditionalFormatting>
  <conditionalFormatting sqref="Y96:Z96">
    <cfRule type="expression" dxfId="1069" priority="1681">
      <formula>$Y96="El Valor debe ser igual a la meta 2015"</formula>
    </cfRule>
  </conditionalFormatting>
  <conditionalFormatting sqref="Y97">
    <cfRule type="expression" dxfId="1068" priority="1680">
      <formula>$Y97="El Valor debe ser igual a la meta 2015"</formula>
    </cfRule>
  </conditionalFormatting>
  <conditionalFormatting sqref="Y96:Z96">
    <cfRule type="expression" dxfId="1067" priority="1679">
      <formula>$Y96="El Valor debe ser igual a la meta 2015"</formula>
    </cfRule>
  </conditionalFormatting>
  <conditionalFormatting sqref="Y97">
    <cfRule type="expression" dxfId="1066" priority="1678">
      <formula>$Y97="El Valor debe ser igual a la meta 2015"</formula>
    </cfRule>
  </conditionalFormatting>
  <conditionalFormatting sqref="Y96:Z96">
    <cfRule type="expression" dxfId="1065" priority="1677">
      <formula>$Y96="El Valor debe ser igual a la meta 2015"</formula>
    </cfRule>
  </conditionalFormatting>
  <conditionalFormatting sqref="Y97">
    <cfRule type="expression" dxfId="1064" priority="1676">
      <formula>$Y97="El Valor debe ser igual a la meta 2015"</formula>
    </cfRule>
  </conditionalFormatting>
  <conditionalFormatting sqref="Y96:Z96">
    <cfRule type="expression" dxfId="1063" priority="1675">
      <formula>$Y96="El Valor debe ser igual a la meta 2015"</formula>
    </cfRule>
  </conditionalFormatting>
  <conditionalFormatting sqref="Y97">
    <cfRule type="expression" dxfId="1062" priority="1674">
      <formula>$Y97="El Valor debe ser igual a la meta 2015"</formula>
    </cfRule>
  </conditionalFormatting>
  <conditionalFormatting sqref="Y96:Z96">
    <cfRule type="expression" dxfId="1061" priority="1673">
      <formula>$Y96="El Valor debe ser igual a la meta 2015"</formula>
    </cfRule>
  </conditionalFormatting>
  <conditionalFormatting sqref="Y97">
    <cfRule type="expression" dxfId="1060" priority="1672">
      <formula>$Y97="El Valor debe ser igual a la meta 2015"</formula>
    </cfRule>
  </conditionalFormatting>
  <conditionalFormatting sqref="AA96:AA98">
    <cfRule type="expression" dxfId="1059" priority="1671">
      <formula>$AA96=0</formula>
    </cfRule>
  </conditionalFormatting>
  <conditionalFormatting sqref="Y96">
    <cfRule type="expression" dxfId="1058" priority="1670">
      <formula>$Y96="El Valor debe ser igual a la meta 2015"</formula>
    </cfRule>
  </conditionalFormatting>
  <conditionalFormatting sqref="Y97">
    <cfRule type="expression" dxfId="1057" priority="1669">
      <formula>$Y97="El Valor debe ser igual a la meta 2015"</formula>
    </cfRule>
  </conditionalFormatting>
  <conditionalFormatting sqref="Y96">
    <cfRule type="expression" dxfId="1056" priority="1668">
      <formula>$Y96="El Valor debe ser igual a la meta 2015"</formula>
    </cfRule>
  </conditionalFormatting>
  <conditionalFormatting sqref="Y97">
    <cfRule type="expression" dxfId="1055" priority="1667">
      <formula>$Y97="El Valor debe ser igual a la meta 2015"</formula>
    </cfRule>
  </conditionalFormatting>
  <conditionalFormatting sqref="Y96">
    <cfRule type="expression" dxfId="1054" priority="1666">
      <formula>$Y96="El Valor debe ser igual a la meta 2015"</formula>
    </cfRule>
  </conditionalFormatting>
  <conditionalFormatting sqref="Y97">
    <cfRule type="expression" dxfId="1053" priority="1665">
      <formula>$Y97="El Valor debe ser igual a la meta 2015"</formula>
    </cfRule>
  </conditionalFormatting>
  <conditionalFormatting sqref="Y96">
    <cfRule type="expression" dxfId="1052" priority="1664">
      <formula>$Y96="El Valor debe ser igual a la meta 2015"</formula>
    </cfRule>
  </conditionalFormatting>
  <conditionalFormatting sqref="Y97">
    <cfRule type="expression" dxfId="1051" priority="1663">
      <formula>$Y97="El Valor debe ser igual a la meta 2015"</formula>
    </cfRule>
  </conditionalFormatting>
  <conditionalFormatting sqref="Y96:Z96">
    <cfRule type="expression" dxfId="1050" priority="1662">
      <formula>$Y96="El Valor debe ser igual a la meta 2015"</formula>
    </cfRule>
  </conditionalFormatting>
  <conditionalFormatting sqref="Y97">
    <cfRule type="expression" dxfId="1049" priority="1661">
      <formula>$Y97="El Valor debe ser igual a la meta 2015"</formula>
    </cfRule>
  </conditionalFormatting>
  <conditionalFormatting sqref="AA96:AA98">
    <cfRule type="expression" dxfId="1048" priority="1660">
      <formula>$AA96=0</formula>
    </cfRule>
  </conditionalFormatting>
  <conditionalFormatting sqref="Y96">
    <cfRule type="expression" dxfId="1047" priority="1659">
      <formula>$Y96="El Valor debe ser igual a la meta 2015"</formula>
    </cfRule>
  </conditionalFormatting>
  <conditionalFormatting sqref="Y97">
    <cfRule type="expression" dxfId="1046" priority="1658">
      <formula>$Y97="El Valor debe ser igual a la meta 2015"</formula>
    </cfRule>
  </conditionalFormatting>
  <conditionalFormatting sqref="Y96">
    <cfRule type="expression" dxfId="1045" priority="1657">
      <formula>$Y96="El Valor debe ser igual a la meta 2015"</formula>
    </cfRule>
  </conditionalFormatting>
  <conditionalFormatting sqref="Y97">
    <cfRule type="expression" dxfId="1044" priority="1656">
      <formula>$Y97="El Valor debe ser igual a la meta 2015"</formula>
    </cfRule>
  </conditionalFormatting>
  <conditionalFormatting sqref="Y96">
    <cfRule type="expression" dxfId="1043" priority="1655">
      <formula>$Y96="El Valor debe ser igual a la meta 2015"</formula>
    </cfRule>
  </conditionalFormatting>
  <conditionalFormatting sqref="Y97">
    <cfRule type="expression" dxfId="1042" priority="1654">
      <formula>$Y97="El Valor debe ser igual a la meta 2015"</formula>
    </cfRule>
  </conditionalFormatting>
  <conditionalFormatting sqref="Y96">
    <cfRule type="expression" dxfId="1041" priority="1653">
      <formula>$Y96="El Valor debe ser igual a la meta 2015"</formula>
    </cfRule>
  </conditionalFormatting>
  <conditionalFormatting sqref="Y97">
    <cfRule type="expression" dxfId="1040" priority="1652">
      <formula>$Y97="El Valor debe ser igual a la meta 2015"</formula>
    </cfRule>
  </conditionalFormatting>
  <conditionalFormatting sqref="Y96:Z96">
    <cfRule type="expression" dxfId="1039" priority="1651">
      <formula>$Y96="El Valor debe ser igual a la meta 2015"</formula>
    </cfRule>
  </conditionalFormatting>
  <conditionalFormatting sqref="Y97">
    <cfRule type="expression" dxfId="1038" priority="1650">
      <formula>$Y97="El Valor debe ser igual a la meta 2015"</formula>
    </cfRule>
  </conditionalFormatting>
  <conditionalFormatting sqref="Y96:Z96">
    <cfRule type="expression" dxfId="1037" priority="1649">
      <formula>$Y96="El Valor debe ser igual a la meta 2015"</formula>
    </cfRule>
  </conditionalFormatting>
  <conditionalFormatting sqref="Y97">
    <cfRule type="expression" dxfId="1036" priority="1648">
      <formula>$Y97="El Valor debe ser igual a la meta 2015"</formula>
    </cfRule>
  </conditionalFormatting>
  <conditionalFormatting sqref="Y96:Z96">
    <cfRule type="expression" dxfId="1035" priority="1647">
      <formula>$Y96="El Valor debe ser igual a la meta 2015"</formula>
    </cfRule>
  </conditionalFormatting>
  <conditionalFormatting sqref="Y97">
    <cfRule type="expression" dxfId="1034" priority="1646">
      <formula>$Y97="El Valor debe ser igual a la meta 2015"</formula>
    </cfRule>
  </conditionalFormatting>
  <conditionalFormatting sqref="Y96:Z96">
    <cfRule type="expression" dxfId="1033" priority="1645">
      <formula>$Y96="El Valor debe ser igual a la meta 2015"</formula>
    </cfRule>
  </conditionalFormatting>
  <conditionalFormatting sqref="Y97">
    <cfRule type="expression" dxfId="1032" priority="1644">
      <formula>$Y97="El Valor debe ser igual a la meta 2015"</formula>
    </cfRule>
  </conditionalFormatting>
  <conditionalFormatting sqref="Y96:Z96">
    <cfRule type="expression" dxfId="1031" priority="1643">
      <formula>$Y96="El Valor debe ser igual a la meta 2015"</formula>
    </cfRule>
  </conditionalFormatting>
  <conditionalFormatting sqref="Y97">
    <cfRule type="expression" dxfId="1030" priority="1642">
      <formula>$Y97="El Valor debe ser igual a la meta 2015"</formula>
    </cfRule>
  </conditionalFormatting>
  <conditionalFormatting sqref="AA92:AA94">
    <cfRule type="expression" dxfId="1029" priority="1581">
      <formula>$AA92=0</formula>
    </cfRule>
  </conditionalFormatting>
  <conditionalFormatting sqref="Y92">
    <cfRule type="expression" dxfId="1028" priority="1580">
      <formula>$Y92="El Valor debe ser igual a la meta 2015"</formula>
    </cfRule>
  </conditionalFormatting>
  <conditionalFormatting sqref="Y93">
    <cfRule type="expression" dxfId="1027" priority="1579">
      <formula>$Y93="El Valor debe ser igual a la meta 2015"</formula>
    </cfRule>
  </conditionalFormatting>
  <conditionalFormatting sqref="Y92">
    <cfRule type="expression" dxfId="1026" priority="1578">
      <formula>$Y92="El Valor debe ser igual a la meta 2015"</formula>
    </cfRule>
  </conditionalFormatting>
  <conditionalFormatting sqref="Y93">
    <cfRule type="expression" dxfId="1025" priority="1577">
      <formula>$Y93="El Valor debe ser igual a la meta 2015"</formula>
    </cfRule>
  </conditionalFormatting>
  <conditionalFormatting sqref="Y92">
    <cfRule type="expression" dxfId="1024" priority="1576">
      <formula>$Y92="El Valor debe ser igual a la meta 2015"</formula>
    </cfRule>
  </conditionalFormatting>
  <conditionalFormatting sqref="Y93">
    <cfRule type="expression" dxfId="1023" priority="1575">
      <formula>$Y93="El Valor debe ser igual a la meta 2015"</formula>
    </cfRule>
  </conditionalFormatting>
  <conditionalFormatting sqref="Y92">
    <cfRule type="expression" dxfId="1022" priority="1574">
      <formula>$Y92="El Valor debe ser igual a la meta 2015"</formula>
    </cfRule>
  </conditionalFormatting>
  <conditionalFormatting sqref="Y93">
    <cfRule type="expression" dxfId="1021" priority="1573">
      <formula>$Y93="El Valor debe ser igual a la meta 2015"</formula>
    </cfRule>
  </conditionalFormatting>
  <conditionalFormatting sqref="Y92:Z92">
    <cfRule type="expression" dxfId="1020" priority="1572">
      <formula>$Y92="El Valor debe ser igual a la meta 2015"</formula>
    </cfRule>
  </conditionalFormatting>
  <conditionalFormatting sqref="Y93">
    <cfRule type="expression" dxfId="1019" priority="1571">
      <formula>$Y93="El Valor debe ser igual a la meta 2015"</formula>
    </cfRule>
  </conditionalFormatting>
  <conditionalFormatting sqref="AA92:AA94">
    <cfRule type="expression" dxfId="1018" priority="1570">
      <formula>$AA92=0</formula>
    </cfRule>
  </conditionalFormatting>
  <conditionalFormatting sqref="Y92">
    <cfRule type="expression" dxfId="1017" priority="1569">
      <formula>$Y92="El Valor debe ser igual a la meta 2015"</formula>
    </cfRule>
  </conditionalFormatting>
  <conditionalFormatting sqref="Y93">
    <cfRule type="expression" dxfId="1016" priority="1568">
      <formula>$Y93="El Valor debe ser igual a la meta 2015"</formula>
    </cfRule>
  </conditionalFormatting>
  <conditionalFormatting sqref="Y92">
    <cfRule type="expression" dxfId="1015" priority="1567">
      <formula>$Y92="El Valor debe ser igual a la meta 2015"</formula>
    </cfRule>
  </conditionalFormatting>
  <conditionalFormatting sqref="Y93">
    <cfRule type="expression" dxfId="1014" priority="1566">
      <formula>$Y93="El Valor debe ser igual a la meta 2015"</formula>
    </cfRule>
  </conditionalFormatting>
  <conditionalFormatting sqref="Y92">
    <cfRule type="expression" dxfId="1013" priority="1565">
      <formula>$Y92="El Valor debe ser igual a la meta 2015"</formula>
    </cfRule>
  </conditionalFormatting>
  <conditionalFormatting sqref="Y93">
    <cfRule type="expression" dxfId="1012" priority="1564">
      <formula>$Y93="El Valor debe ser igual a la meta 2015"</formula>
    </cfRule>
  </conditionalFormatting>
  <conditionalFormatting sqref="Y92">
    <cfRule type="expression" dxfId="1011" priority="1563">
      <formula>$Y92="El Valor debe ser igual a la meta 2015"</formula>
    </cfRule>
  </conditionalFormatting>
  <conditionalFormatting sqref="Y93">
    <cfRule type="expression" dxfId="1010" priority="1562">
      <formula>$Y93="El Valor debe ser igual a la meta 2015"</formula>
    </cfRule>
  </conditionalFormatting>
  <conditionalFormatting sqref="Y92:Z92">
    <cfRule type="expression" dxfId="1009" priority="1561">
      <formula>$Y92="El Valor debe ser igual a la meta 2015"</formula>
    </cfRule>
  </conditionalFormatting>
  <conditionalFormatting sqref="Y93">
    <cfRule type="expression" dxfId="1008" priority="1560">
      <formula>$Y93="El Valor debe ser igual a la meta 2015"</formula>
    </cfRule>
  </conditionalFormatting>
  <conditionalFormatting sqref="Y92:Z92">
    <cfRule type="expression" dxfId="1007" priority="1559">
      <formula>$Y92="El Valor debe ser igual a la meta 2015"</formula>
    </cfRule>
  </conditionalFormatting>
  <conditionalFormatting sqref="Y93">
    <cfRule type="expression" dxfId="1006" priority="1558">
      <formula>$Y93="El Valor debe ser igual a la meta 2015"</formula>
    </cfRule>
  </conditionalFormatting>
  <conditionalFormatting sqref="Y92:Z92">
    <cfRule type="expression" dxfId="1005" priority="1557">
      <formula>$Y92="El Valor debe ser igual a la meta 2015"</formula>
    </cfRule>
  </conditionalFormatting>
  <conditionalFormatting sqref="Y93">
    <cfRule type="expression" dxfId="1004" priority="1556">
      <formula>$Y93="El Valor debe ser igual a la meta 2015"</formula>
    </cfRule>
  </conditionalFormatting>
  <conditionalFormatting sqref="Y92:Z92">
    <cfRule type="expression" dxfId="1003" priority="1555">
      <formula>$Y92="El Valor debe ser igual a la meta 2015"</formula>
    </cfRule>
  </conditionalFormatting>
  <conditionalFormatting sqref="Y93">
    <cfRule type="expression" dxfId="1002" priority="1554">
      <formula>$Y93="El Valor debe ser igual a la meta 2015"</formula>
    </cfRule>
  </conditionalFormatting>
  <conditionalFormatting sqref="Y92:Z92">
    <cfRule type="expression" dxfId="1001" priority="1553">
      <formula>$Y92="El Valor debe ser igual a la meta 2015"</formula>
    </cfRule>
  </conditionalFormatting>
  <conditionalFormatting sqref="Y93">
    <cfRule type="expression" dxfId="1000" priority="1552">
      <formula>$Y93="El Valor debe ser igual a la meta 2015"</formula>
    </cfRule>
  </conditionalFormatting>
  <conditionalFormatting sqref="AA96:AA98">
    <cfRule type="expression" dxfId="999" priority="1551">
      <formula>$AA96=0</formula>
    </cfRule>
  </conditionalFormatting>
  <conditionalFormatting sqref="Y96">
    <cfRule type="expression" dxfId="998" priority="1550">
      <formula>$Y96="El Valor debe ser igual a la meta 2015"</formula>
    </cfRule>
  </conditionalFormatting>
  <conditionalFormatting sqref="Y97">
    <cfRule type="expression" dxfId="997" priority="1549">
      <formula>$Y97="El Valor debe ser igual a la meta 2015"</formula>
    </cfRule>
  </conditionalFormatting>
  <conditionalFormatting sqref="Y96">
    <cfRule type="expression" dxfId="996" priority="1548">
      <formula>$Y96="El Valor debe ser igual a la meta 2015"</formula>
    </cfRule>
  </conditionalFormatting>
  <conditionalFormatting sqref="Y97">
    <cfRule type="expression" dxfId="995" priority="1547">
      <formula>$Y97="El Valor debe ser igual a la meta 2015"</formula>
    </cfRule>
  </conditionalFormatting>
  <conditionalFormatting sqref="Y96">
    <cfRule type="expression" dxfId="994" priority="1546">
      <formula>$Y96="El Valor debe ser igual a la meta 2015"</formula>
    </cfRule>
  </conditionalFormatting>
  <conditionalFormatting sqref="Y97">
    <cfRule type="expression" dxfId="993" priority="1545">
      <formula>$Y97="El Valor debe ser igual a la meta 2015"</formula>
    </cfRule>
  </conditionalFormatting>
  <conditionalFormatting sqref="Y96">
    <cfRule type="expression" dxfId="992" priority="1544">
      <formula>$Y96="El Valor debe ser igual a la meta 2015"</formula>
    </cfRule>
  </conditionalFormatting>
  <conditionalFormatting sqref="Y97">
    <cfRule type="expression" dxfId="991" priority="1543">
      <formula>$Y97="El Valor debe ser igual a la meta 2015"</formula>
    </cfRule>
  </conditionalFormatting>
  <conditionalFormatting sqref="Y96:Z96">
    <cfRule type="expression" dxfId="990" priority="1542">
      <formula>$Y96="El Valor debe ser igual a la meta 2015"</formula>
    </cfRule>
  </conditionalFormatting>
  <conditionalFormatting sqref="Y97">
    <cfRule type="expression" dxfId="989" priority="1541">
      <formula>$Y97="El Valor debe ser igual a la meta 2015"</formula>
    </cfRule>
  </conditionalFormatting>
  <conditionalFormatting sqref="AA96:AA98">
    <cfRule type="expression" dxfId="988" priority="1540">
      <formula>$AA96=0</formula>
    </cfRule>
  </conditionalFormatting>
  <conditionalFormatting sqref="Y96">
    <cfRule type="expression" dxfId="987" priority="1539">
      <formula>$Y96="El Valor debe ser igual a la meta 2015"</formula>
    </cfRule>
  </conditionalFormatting>
  <conditionalFormatting sqref="Y97">
    <cfRule type="expression" dxfId="986" priority="1538">
      <formula>$Y97="El Valor debe ser igual a la meta 2015"</formula>
    </cfRule>
  </conditionalFormatting>
  <conditionalFormatting sqref="Y96">
    <cfRule type="expression" dxfId="985" priority="1537">
      <formula>$Y96="El Valor debe ser igual a la meta 2015"</formula>
    </cfRule>
  </conditionalFormatting>
  <conditionalFormatting sqref="Y97">
    <cfRule type="expression" dxfId="984" priority="1536">
      <formula>$Y97="El Valor debe ser igual a la meta 2015"</formula>
    </cfRule>
  </conditionalFormatting>
  <conditionalFormatting sqref="Y96">
    <cfRule type="expression" dxfId="983" priority="1535">
      <formula>$Y96="El Valor debe ser igual a la meta 2015"</formula>
    </cfRule>
  </conditionalFormatting>
  <conditionalFormatting sqref="Y97">
    <cfRule type="expression" dxfId="982" priority="1534">
      <formula>$Y97="El Valor debe ser igual a la meta 2015"</formula>
    </cfRule>
  </conditionalFormatting>
  <conditionalFormatting sqref="Y96">
    <cfRule type="expression" dxfId="981" priority="1533">
      <formula>$Y96="El Valor debe ser igual a la meta 2015"</formula>
    </cfRule>
  </conditionalFormatting>
  <conditionalFormatting sqref="Y97">
    <cfRule type="expression" dxfId="980" priority="1532">
      <formula>$Y97="El Valor debe ser igual a la meta 2015"</formula>
    </cfRule>
  </conditionalFormatting>
  <conditionalFormatting sqref="Y96:Z96">
    <cfRule type="expression" dxfId="979" priority="1531">
      <formula>$Y96="El Valor debe ser igual a la meta 2015"</formula>
    </cfRule>
  </conditionalFormatting>
  <conditionalFormatting sqref="Y97">
    <cfRule type="expression" dxfId="978" priority="1530">
      <formula>$Y97="El Valor debe ser igual a la meta 2015"</formula>
    </cfRule>
  </conditionalFormatting>
  <conditionalFormatting sqref="Y96:Z96">
    <cfRule type="expression" dxfId="977" priority="1529">
      <formula>$Y96="El Valor debe ser igual a la meta 2015"</formula>
    </cfRule>
  </conditionalFormatting>
  <conditionalFormatting sqref="Y97">
    <cfRule type="expression" dxfId="976" priority="1528">
      <formula>$Y97="El Valor debe ser igual a la meta 2015"</formula>
    </cfRule>
  </conditionalFormatting>
  <conditionalFormatting sqref="Y96:Z96">
    <cfRule type="expression" dxfId="975" priority="1527">
      <formula>$Y96="El Valor debe ser igual a la meta 2015"</formula>
    </cfRule>
  </conditionalFormatting>
  <conditionalFormatting sqref="Y97">
    <cfRule type="expression" dxfId="974" priority="1526">
      <formula>$Y97="El Valor debe ser igual a la meta 2015"</formula>
    </cfRule>
  </conditionalFormatting>
  <conditionalFormatting sqref="Y96:Z96">
    <cfRule type="expression" dxfId="973" priority="1525">
      <formula>$Y96="El Valor debe ser igual a la meta 2015"</formula>
    </cfRule>
  </conditionalFormatting>
  <conditionalFormatting sqref="Y97">
    <cfRule type="expression" dxfId="972" priority="1524">
      <formula>$Y97="El Valor debe ser igual a la meta 2015"</formula>
    </cfRule>
  </conditionalFormatting>
  <conditionalFormatting sqref="Y96:Z96">
    <cfRule type="expression" dxfId="971" priority="1523">
      <formula>$Y96="El Valor debe ser igual a la meta 2015"</formula>
    </cfRule>
  </conditionalFormatting>
  <conditionalFormatting sqref="Y97">
    <cfRule type="expression" dxfId="970" priority="1522">
      <formula>$Y97="El Valor debe ser igual a la meta 2015"</formula>
    </cfRule>
  </conditionalFormatting>
  <conditionalFormatting sqref="AA99:AA101">
    <cfRule type="expression" dxfId="969" priority="1521">
      <formula>$AA99=0</formula>
    </cfRule>
  </conditionalFormatting>
  <conditionalFormatting sqref="Y99">
    <cfRule type="expression" dxfId="968" priority="1520">
      <formula>$Y99="El Valor debe ser igual a la meta 2015"</formula>
    </cfRule>
  </conditionalFormatting>
  <conditionalFormatting sqref="Y100">
    <cfRule type="expression" dxfId="967" priority="1519">
      <formula>$Y100="El Valor debe ser igual a la meta 2015"</formula>
    </cfRule>
  </conditionalFormatting>
  <conditionalFormatting sqref="Y99">
    <cfRule type="expression" dxfId="966" priority="1518">
      <formula>$Y99="El Valor debe ser igual a la meta 2015"</formula>
    </cfRule>
  </conditionalFormatting>
  <conditionalFormatting sqref="Y100">
    <cfRule type="expression" dxfId="965" priority="1517">
      <formula>$Y100="El Valor debe ser igual a la meta 2015"</formula>
    </cfRule>
  </conditionalFormatting>
  <conditionalFormatting sqref="Y99">
    <cfRule type="expression" dxfId="964" priority="1516">
      <formula>$Y99="El Valor debe ser igual a la meta 2015"</formula>
    </cfRule>
  </conditionalFormatting>
  <conditionalFormatting sqref="Y100">
    <cfRule type="expression" dxfId="963" priority="1515">
      <formula>$Y100="El Valor debe ser igual a la meta 2015"</formula>
    </cfRule>
  </conditionalFormatting>
  <conditionalFormatting sqref="Y99">
    <cfRule type="expression" dxfId="962" priority="1514">
      <formula>$Y99="El Valor debe ser igual a la meta 2015"</formula>
    </cfRule>
  </conditionalFormatting>
  <conditionalFormatting sqref="Y100">
    <cfRule type="expression" dxfId="961" priority="1513">
      <formula>$Y100="El Valor debe ser igual a la meta 2015"</formula>
    </cfRule>
  </conditionalFormatting>
  <conditionalFormatting sqref="Y99:Z99">
    <cfRule type="expression" dxfId="960" priority="1512">
      <formula>$Y99="El Valor debe ser igual a la meta 2015"</formula>
    </cfRule>
  </conditionalFormatting>
  <conditionalFormatting sqref="Y100">
    <cfRule type="expression" dxfId="959" priority="1511">
      <formula>$Y100="El Valor debe ser igual a la meta 2015"</formula>
    </cfRule>
  </conditionalFormatting>
  <conditionalFormatting sqref="AA99:AA101">
    <cfRule type="expression" dxfId="958" priority="1510">
      <formula>$AA99=0</formula>
    </cfRule>
  </conditionalFormatting>
  <conditionalFormatting sqref="Y99">
    <cfRule type="expression" dxfId="957" priority="1509">
      <formula>$Y99="El Valor debe ser igual a la meta 2015"</formula>
    </cfRule>
  </conditionalFormatting>
  <conditionalFormatting sqref="Y100">
    <cfRule type="expression" dxfId="956" priority="1508">
      <formula>$Y100="El Valor debe ser igual a la meta 2015"</formula>
    </cfRule>
  </conditionalFormatting>
  <conditionalFormatting sqref="Y99">
    <cfRule type="expression" dxfId="955" priority="1507">
      <formula>$Y99="El Valor debe ser igual a la meta 2015"</formula>
    </cfRule>
  </conditionalFormatting>
  <conditionalFormatting sqref="Y100">
    <cfRule type="expression" dxfId="954" priority="1506">
      <formula>$Y100="El Valor debe ser igual a la meta 2015"</formula>
    </cfRule>
  </conditionalFormatting>
  <conditionalFormatting sqref="Y99">
    <cfRule type="expression" dxfId="953" priority="1505">
      <formula>$Y99="El Valor debe ser igual a la meta 2015"</formula>
    </cfRule>
  </conditionalFormatting>
  <conditionalFormatting sqref="Y100">
    <cfRule type="expression" dxfId="952" priority="1504">
      <formula>$Y100="El Valor debe ser igual a la meta 2015"</formula>
    </cfRule>
  </conditionalFormatting>
  <conditionalFormatting sqref="Y99">
    <cfRule type="expression" dxfId="951" priority="1503">
      <formula>$Y99="El Valor debe ser igual a la meta 2015"</formula>
    </cfRule>
  </conditionalFormatting>
  <conditionalFormatting sqref="Y100">
    <cfRule type="expression" dxfId="950" priority="1502">
      <formula>$Y100="El Valor debe ser igual a la meta 2015"</formula>
    </cfRule>
  </conditionalFormatting>
  <conditionalFormatting sqref="Y99:Z99">
    <cfRule type="expression" dxfId="949" priority="1501">
      <formula>$Y99="El Valor debe ser igual a la meta 2015"</formula>
    </cfRule>
  </conditionalFormatting>
  <conditionalFormatting sqref="Y100">
    <cfRule type="expression" dxfId="948" priority="1500">
      <formula>$Y100="El Valor debe ser igual a la meta 2015"</formula>
    </cfRule>
  </conditionalFormatting>
  <conditionalFormatting sqref="Y99:Z99">
    <cfRule type="expression" dxfId="947" priority="1499">
      <formula>$Y99="El Valor debe ser igual a la meta 2015"</formula>
    </cfRule>
  </conditionalFormatting>
  <conditionalFormatting sqref="Y100">
    <cfRule type="expression" dxfId="946" priority="1498">
      <formula>$Y100="El Valor debe ser igual a la meta 2015"</formula>
    </cfRule>
  </conditionalFormatting>
  <conditionalFormatting sqref="Y99:Z99">
    <cfRule type="expression" dxfId="945" priority="1497">
      <formula>$Y99="El Valor debe ser igual a la meta 2015"</formula>
    </cfRule>
  </conditionalFormatting>
  <conditionalFormatting sqref="Y100">
    <cfRule type="expression" dxfId="944" priority="1496">
      <formula>$Y100="El Valor debe ser igual a la meta 2015"</formula>
    </cfRule>
  </conditionalFormatting>
  <conditionalFormatting sqref="Y99:Z99">
    <cfRule type="expression" dxfId="943" priority="1495">
      <formula>$Y99="El Valor debe ser igual a la meta 2015"</formula>
    </cfRule>
  </conditionalFormatting>
  <conditionalFormatting sqref="Y100">
    <cfRule type="expression" dxfId="942" priority="1494">
      <formula>$Y100="El Valor debe ser igual a la meta 2015"</formula>
    </cfRule>
  </conditionalFormatting>
  <conditionalFormatting sqref="Y99:Z99">
    <cfRule type="expression" dxfId="941" priority="1493">
      <formula>$Y99="El Valor debe ser igual a la meta 2015"</formula>
    </cfRule>
  </conditionalFormatting>
  <conditionalFormatting sqref="Y100">
    <cfRule type="expression" dxfId="940" priority="1492">
      <formula>$Y100="El Valor debe ser igual a la meta 2015"</formula>
    </cfRule>
  </conditionalFormatting>
  <conditionalFormatting sqref="R28:R30 O28:O30 U28:U30">
    <cfRule type="expression" dxfId="939" priority="1462">
      <formula>O28=0</formula>
    </cfRule>
  </conditionalFormatting>
  <conditionalFormatting sqref="U59:U61 O59:O61 R59:R61">
    <cfRule type="expression" dxfId="938" priority="1448">
      <formula>O59=0</formula>
    </cfRule>
  </conditionalFormatting>
  <conditionalFormatting sqref="AA52:AA54">
    <cfRule type="expression" dxfId="937" priority="1293">
      <formula>AA52=0</formula>
    </cfRule>
  </conditionalFormatting>
  <conditionalFormatting sqref="AA52:AA54">
    <cfRule type="expression" dxfId="936" priority="1292">
      <formula>$AA52=0</formula>
    </cfRule>
  </conditionalFormatting>
  <conditionalFormatting sqref="Y52">
    <cfRule type="expression" dxfId="935" priority="1291">
      <formula>$Y52="El Valor debe ser igual a la meta 2015"</formula>
    </cfRule>
  </conditionalFormatting>
  <conditionalFormatting sqref="Y53">
    <cfRule type="expression" dxfId="934" priority="1290">
      <formula>$Y53="El Valor debe ser igual a la meta 2015"</formula>
    </cfRule>
  </conditionalFormatting>
  <conditionalFormatting sqref="Y52">
    <cfRule type="expression" dxfId="933" priority="1289">
      <formula>$Y52="El Valor debe ser igual a la meta 2015"</formula>
    </cfRule>
  </conditionalFormatting>
  <conditionalFormatting sqref="Y53">
    <cfRule type="expression" dxfId="932" priority="1288">
      <formula>$Y53="El Valor debe ser igual a la meta 2015"</formula>
    </cfRule>
  </conditionalFormatting>
  <conditionalFormatting sqref="Y52">
    <cfRule type="expression" dxfId="931" priority="1287">
      <formula>$Y52="El Valor debe ser igual a la meta 2015"</formula>
    </cfRule>
  </conditionalFormatting>
  <conditionalFormatting sqref="Y53">
    <cfRule type="expression" dxfId="930" priority="1286">
      <formula>$Y53="El Valor debe ser igual a la meta 2015"</formula>
    </cfRule>
  </conditionalFormatting>
  <conditionalFormatting sqref="Y52">
    <cfRule type="expression" dxfId="929" priority="1285">
      <formula>$Y52="El Valor debe ser igual a la meta 2015"</formula>
    </cfRule>
  </conditionalFormatting>
  <conditionalFormatting sqref="Y53">
    <cfRule type="expression" dxfId="928" priority="1284">
      <formula>$Y53="El Valor debe ser igual a la meta 2015"</formula>
    </cfRule>
  </conditionalFormatting>
  <conditionalFormatting sqref="Y52:Z52">
    <cfRule type="expression" dxfId="927" priority="1283">
      <formula>$Y52="El Valor debe ser igual a la meta 2015"</formula>
    </cfRule>
  </conditionalFormatting>
  <conditionalFormatting sqref="Y53">
    <cfRule type="expression" dxfId="926" priority="1282">
      <formula>$Y53="El Valor debe ser igual a la meta 2015"</formula>
    </cfRule>
  </conditionalFormatting>
  <conditionalFormatting sqref="AA52:AA54">
    <cfRule type="expression" dxfId="925" priority="1281">
      <formula>$AA52=0</formula>
    </cfRule>
  </conditionalFormatting>
  <conditionalFormatting sqref="Y52">
    <cfRule type="expression" dxfId="924" priority="1280">
      <formula>$Y52="El Valor debe ser igual a la meta 2015"</formula>
    </cfRule>
  </conditionalFormatting>
  <conditionalFormatting sqref="Y53">
    <cfRule type="expression" dxfId="923" priority="1279">
      <formula>$Y53="El Valor debe ser igual a la meta 2015"</formula>
    </cfRule>
  </conditionalFormatting>
  <conditionalFormatting sqref="Y52">
    <cfRule type="expression" dxfId="922" priority="1278">
      <formula>$Y52="El Valor debe ser igual a la meta 2015"</formula>
    </cfRule>
  </conditionalFormatting>
  <conditionalFormatting sqref="Y53">
    <cfRule type="expression" dxfId="921" priority="1277">
      <formula>$Y53="El Valor debe ser igual a la meta 2015"</formula>
    </cfRule>
  </conditionalFormatting>
  <conditionalFormatting sqref="Y52">
    <cfRule type="expression" dxfId="920" priority="1276">
      <formula>$Y52="El Valor debe ser igual a la meta 2015"</formula>
    </cfRule>
  </conditionalFormatting>
  <conditionalFormatting sqref="Y53">
    <cfRule type="expression" dxfId="919" priority="1275">
      <formula>$Y53="El Valor debe ser igual a la meta 2015"</formula>
    </cfRule>
  </conditionalFormatting>
  <conditionalFormatting sqref="Y52">
    <cfRule type="expression" dxfId="918" priority="1274">
      <formula>$Y52="El Valor debe ser igual a la meta 2015"</formula>
    </cfRule>
  </conditionalFormatting>
  <conditionalFormatting sqref="Y53">
    <cfRule type="expression" dxfId="917" priority="1273">
      <formula>$Y53="El Valor debe ser igual a la meta 2015"</formula>
    </cfRule>
  </conditionalFormatting>
  <conditionalFormatting sqref="Y52:Z52">
    <cfRule type="expression" dxfId="916" priority="1272">
      <formula>$Y52="El Valor debe ser igual a la meta 2015"</formula>
    </cfRule>
  </conditionalFormatting>
  <conditionalFormatting sqref="Y53">
    <cfRule type="expression" dxfId="915" priority="1271">
      <formula>$Y53="El Valor debe ser igual a la meta 2015"</formula>
    </cfRule>
  </conditionalFormatting>
  <conditionalFormatting sqref="AA52:AA54">
    <cfRule type="expression" dxfId="914" priority="1270">
      <formula>$AA52=0</formula>
    </cfRule>
  </conditionalFormatting>
  <conditionalFormatting sqref="Y52">
    <cfRule type="expression" dxfId="913" priority="1269">
      <formula>$Y52="El Valor debe ser igual a la meta 2015"</formula>
    </cfRule>
  </conditionalFormatting>
  <conditionalFormatting sqref="Y53">
    <cfRule type="expression" dxfId="912" priority="1268">
      <formula>$Y53="El Valor debe ser igual a la meta 2015"</formula>
    </cfRule>
  </conditionalFormatting>
  <conditionalFormatting sqref="Y52">
    <cfRule type="expression" dxfId="911" priority="1267">
      <formula>$Y52="El Valor debe ser igual a la meta 2015"</formula>
    </cfRule>
  </conditionalFormatting>
  <conditionalFormatting sqref="Y53">
    <cfRule type="expression" dxfId="910" priority="1266">
      <formula>$Y53="El Valor debe ser igual a la meta 2015"</formula>
    </cfRule>
  </conditionalFormatting>
  <conditionalFormatting sqref="Y52">
    <cfRule type="expression" dxfId="909" priority="1265">
      <formula>$Y52="El Valor debe ser igual a la meta 2015"</formula>
    </cfRule>
  </conditionalFormatting>
  <conditionalFormatting sqref="Y53">
    <cfRule type="expression" dxfId="908" priority="1264">
      <formula>$Y53="El Valor debe ser igual a la meta 2015"</formula>
    </cfRule>
  </conditionalFormatting>
  <conditionalFormatting sqref="Y52">
    <cfRule type="expression" dxfId="907" priority="1263">
      <formula>$Y52="El Valor debe ser igual a la meta 2015"</formula>
    </cfRule>
  </conditionalFormatting>
  <conditionalFormatting sqref="Y53">
    <cfRule type="expression" dxfId="906" priority="1262">
      <formula>$Y53="El Valor debe ser igual a la meta 2015"</formula>
    </cfRule>
  </conditionalFormatting>
  <conditionalFormatting sqref="Y52:Z52">
    <cfRule type="expression" dxfId="905" priority="1261">
      <formula>$Y52="El Valor debe ser igual a la meta 2015"</formula>
    </cfRule>
  </conditionalFormatting>
  <conditionalFormatting sqref="Y53">
    <cfRule type="expression" dxfId="904" priority="1260">
      <formula>$Y53="El Valor debe ser igual a la meta 2015"</formula>
    </cfRule>
  </conditionalFormatting>
  <conditionalFormatting sqref="AA52:AA54">
    <cfRule type="expression" dxfId="903" priority="1259">
      <formula>$AA52=0</formula>
    </cfRule>
  </conditionalFormatting>
  <conditionalFormatting sqref="Y52">
    <cfRule type="expression" dxfId="902" priority="1258">
      <formula>$Y52="El Valor debe ser igual a la meta 2015"</formula>
    </cfRule>
  </conditionalFormatting>
  <conditionalFormatting sqref="Y53">
    <cfRule type="expression" dxfId="901" priority="1257">
      <formula>$Y53="El Valor debe ser igual a la meta 2015"</formula>
    </cfRule>
  </conditionalFormatting>
  <conditionalFormatting sqref="Y52">
    <cfRule type="expression" dxfId="900" priority="1256">
      <formula>$Y52="El Valor debe ser igual a la meta 2015"</formula>
    </cfRule>
  </conditionalFormatting>
  <conditionalFormatting sqref="Y53">
    <cfRule type="expression" dxfId="899" priority="1255">
      <formula>$Y53="El Valor debe ser igual a la meta 2015"</formula>
    </cfRule>
  </conditionalFormatting>
  <conditionalFormatting sqref="Y52">
    <cfRule type="expression" dxfId="898" priority="1254">
      <formula>$Y52="El Valor debe ser igual a la meta 2015"</formula>
    </cfRule>
  </conditionalFormatting>
  <conditionalFormatting sqref="Y53">
    <cfRule type="expression" dxfId="897" priority="1253">
      <formula>$Y53="El Valor debe ser igual a la meta 2015"</formula>
    </cfRule>
  </conditionalFormatting>
  <conditionalFormatting sqref="Y52">
    <cfRule type="expression" dxfId="896" priority="1252">
      <formula>$Y52="El Valor debe ser igual a la meta 2015"</formula>
    </cfRule>
  </conditionalFormatting>
  <conditionalFormatting sqref="Y53">
    <cfRule type="expression" dxfId="895" priority="1251">
      <formula>$Y53="El Valor debe ser igual a la meta 2015"</formula>
    </cfRule>
  </conditionalFormatting>
  <conditionalFormatting sqref="Y52:Z52">
    <cfRule type="expression" dxfId="894" priority="1250">
      <formula>$Y52="El Valor debe ser igual a la meta 2015"</formula>
    </cfRule>
  </conditionalFormatting>
  <conditionalFormatting sqref="Y53">
    <cfRule type="expression" dxfId="893" priority="1249">
      <formula>$Y53="El Valor debe ser igual a la meta 2015"</formula>
    </cfRule>
  </conditionalFormatting>
  <conditionalFormatting sqref="Y52:Z52">
    <cfRule type="expression" dxfId="892" priority="1248">
      <formula>$Y52="El Valor debe ser igual a la meta 2015"</formula>
    </cfRule>
  </conditionalFormatting>
  <conditionalFormatting sqref="Y53">
    <cfRule type="expression" dxfId="891" priority="1247">
      <formula>$Y53="El Valor debe ser igual a la meta 2015"</formula>
    </cfRule>
  </conditionalFormatting>
  <conditionalFormatting sqref="Y52:Z52">
    <cfRule type="expression" dxfId="890" priority="1246">
      <formula>$Y52="El Valor debe ser igual a la meta 2015"</formula>
    </cfRule>
  </conditionalFormatting>
  <conditionalFormatting sqref="Y53">
    <cfRule type="expression" dxfId="889" priority="1245">
      <formula>$Y53="El Valor debe ser igual a la meta 2015"</formula>
    </cfRule>
  </conditionalFormatting>
  <conditionalFormatting sqref="Y52:Z52">
    <cfRule type="expression" dxfId="888" priority="1244">
      <formula>$Y52="El Valor debe ser igual a la meta 2015"</formula>
    </cfRule>
  </conditionalFormatting>
  <conditionalFormatting sqref="Y53">
    <cfRule type="expression" dxfId="887" priority="1243">
      <formula>$Y53="El Valor debe ser igual a la meta 2015"</formula>
    </cfRule>
  </conditionalFormatting>
  <conditionalFormatting sqref="Y52:Z52">
    <cfRule type="expression" dxfId="886" priority="1242">
      <formula>$Y52="El Valor debe ser igual a la meta 2015"</formula>
    </cfRule>
  </conditionalFormatting>
  <conditionalFormatting sqref="Y53">
    <cfRule type="expression" dxfId="885" priority="1241">
      <formula>$Y53="El Valor debe ser igual a la meta 2015"</formula>
    </cfRule>
  </conditionalFormatting>
  <conditionalFormatting sqref="AA59:AA61">
    <cfRule type="expression" dxfId="884" priority="1240">
      <formula>AA59=0</formula>
    </cfRule>
  </conditionalFormatting>
  <conditionalFormatting sqref="AA59:AA61">
    <cfRule type="expression" dxfId="883" priority="1239">
      <formula>$AA59=0</formula>
    </cfRule>
  </conditionalFormatting>
  <conditionalFormatting sqref="Y59">
    <cfRule type="expression" dxfId="882" priority="1238">
      <formula>$Y59="El Valor debe ser igual a la meta 2015"</formula>
    </cfRule>
  </conditionalFormatting>
  <conditionalFormatting sqref="Y60">
    <cfRule type="expression" dxfId="881" priority="1237">
      <formula>$Y60="El Valor debe ser igual a la meta 2015"</formula>
    </cfRule>
  </conditionalFormatting>
  <conditionalFormatting sqref="Y59">
    <cfRule type="expression" dxfId="880" priority="1236">
      <formula>$Y59="El Valor debe ser igual a la meta 2015"</formula>
    </cfRule>
  </conditionalFormatting>
  <conditionalFormatting sqref="Y60">
    <cfRule type="expression" dxfId="879" priority="1235">
      <formula>$Y60="El Valor debe ser igual a la meta 2015"</formula>
    </cfRule>
  </conditionalFormatting>
  <conditionalFormatting sqref="Y59">
    <cfRule type="expression" dxfId="878" priority="1234">
      <formula>$Y59="El Valor debe ser igual a la meta 2015"</formula>
    </cfRule>
  </conditionalFormatting>
  <conditionalFormatting sqref="Y60">
    <cfRule type="expression" dxfId="877" priority="1233">
      <formula>$Y60="El Valor debe ser igual a la meta 2015"</formula>
    </cfRule>
  </conditionalFormatting>
  <conditionalFormatting sqref="Y59">
    <cfRule type="expression" dxfId="876" priority="1232">
      <formula>$Y59="El Valor debe ser igual a la meta 2015"</formula>
    </cfRule>
  </conditionalFormatting>
  <conditionalFormatting sqref="Y60">
    <cfRule type="expression" dxfId="875" priority="1231">
      <formula>$Y60="El Valor debe ser igual a la meta 2015"</formula>
    </cfRule>
  </conditionalFormatting>
  <conditionalFormatting sqref="Y59:Z59">
    <cfRule type="expression" dxfId="874" priority="1230">
      <formula>$Y59="El Valor debe ser igual a la meta 2015"</formula>
    </cfRule>
  </conditionalFormatting>
  <conditionalFormatting sqref="Y60">
    <cfRule type="expression" dxfId="873" priority="1229">
      <formula>$Y60="El Valor debe ser igual a la meta 2015"</formula>
    </cfRule>
  </conditionalFormatting>
  <conditionalFormatting sqref="AA59:AA61">
    <cfRule type="expression" dxfId="872" priority="1228">
      <formula>$AA59=0</formula>
    </cfRule>
  </conditionalFormatting>
  <conditionalFormatting sqref="Y59">
    <cfRule type="expression" dxfId="871" priority="1227">
      <formula>$Y59="El Valor debe ser igual a la meta 2015"</formula>
    </cfRule>
  </conditionalFormatting>
  <conditionalFormatting sqref="Y60">
    <cfRule type="expression" dxfId="870" priority="1226">
      <formula>$Y60="El Valor debe ser igual a la meta 2015"</formula>
    </cfRule>
  </conditionalFormatting>
  <conditionalFormatting sqref="Y59">
    <cfRule type="expression" dxfId="869" priority="1225">
      <formula>$Y59="El Valor debe ser igual a la meta 2015"</formula>
    </cfRule>
  </conditionalFormatting>
  <conditionalFormatting sqref="Y60">
    <cfRule type="expression" dxfId="868" priority="1224">
      <formula>$Y60="El Valor debe ser igual a la meta 2015"</formula>
    </cfRule>
  </conditionalFormatting>
  <conditionalFormatting sqref="Y59">
    <cfRule type="expression" dxfId="867" priority="1223">
      <formula>$Y59="El Valor debe ser igual a la meta 2015"</formula>
    </cfRule>
  </conditionalFormatting>
  <conditionalFormatting sqref="Y60">
    <cfRule type="expression" dxfId="866" priority="1222">
      <formula>$Y60="El Valor debe ser igual a la meta 2015"</formula>
    </cfRule>
  </conditionalFormatting>
  <conditionalFormatting sqref="Y59">
    <cfRule type="expression" dxfId="865" priority="1221">
      <formula>$Y59="El Valor debe ser igual a la meta 2015"</formula>
    </cfRule>
  </conditionalFormatting>
  <conditionalFormatting sqref="Y60">
    <cfRule type="expression" dxfId="864" priority="1220">
      <formula>$Y60="El Valor debe ser igual a la meta 2015"</formula>
    </cfRule>
  </conditionalFormatting>
  <conditionalFormatting sqref="Y59:Z59">
    <cfRule type="expression" dxfId="863" priority="1219">
      <formula>$Y59="El Valor debe ser igual a la meta 2015"</formula>
    </cfRule>
  </conditionalFormatting>
  <conditionalFormatting sqref="Y60">
    <cfRule type="expression" dxfId="862" priority="1218">
      <formula>$Y60="El Valor debe ser igual a la meta 2015"</formula>
    </cfRule>
  </conditionalFormatting>
  <conditionalFormatting sqref="AA59:AA61">
    <cfRule type="expression" dxfId="861" priority="1217">
      <formula>$AA59=0</formula>
    </cfRule>
  </conditionalFormatting>
  <conditionalFormatting sqref="Y59">
    <cfRule type="expression" dxfId="860" priority="1216">
      <formula>$Y59="El Valor debe ser igual a la meta 2015"</formula>
    </cfRule>
  </conditionalFormatting>
  <conditionalFormatting sqref="Y60">
    <cfRule type="expression" dxfId="859" priority="1215">
      <formula>$Y60="El Valor debe ser igual a la meta 2015"</formula>
    </cfRule>
  </conditionalFormatting>
  <conditionalFormatting sqref="Y59">
    <cfRule type="expression" dxfId="858" priority="1214">
      <formula>$Y59="El Valor debe ser igual a la meta 2015"</formula>
    </cfRule>
  </conditionalFormatting>
  <conditionalFormatting sqref="Y60">
    <cfRule type="expression" dxfId="857" priority="1213">
      <formula>$Y60="El Valor debe ser igual a la meta 2015"</formula>
    </cfRule>
  </conditionalFormatting>
  <conditionalFormatting sqref="Y59">
    <cfRule type="expression" dxfId="856" priority="1212">
      <formula>$Y59="El Valor debe ser igual a la meta 2015"</formula>
    </cfRule>
  </conditionalFormatting>
  <conditionalFormatting sqref="Y60">
    <cfRule type="expression" dxfId="855" priority="1211">
      <formula>$Y60="El Valor debe ser igual a la meta 2015"</formula>
    </cfRule>
  </conditionalFormatting>
  <conditionalFormatting sqref="Y59">
    <cfRule type="expression" dxfId="854" priority="1210">
      <formula>$Y59="El Valor debe ser igual a la meta 2015"</formula>
    </cfRule>
  </conditionalFormatting>
  <conditionalFormatting sqref="Y60">
    <cfRule type="expression" dxfId="853" priority="1209">
      <formula>$Y60="El Valor debe ser igual a la meta 2015"</formula>
    </cfRule>
  </conditionalFormatting>
  <conditionalFormatting sqref="Y59:Z59">
    <cfRule type="expression" dxfId="852" priority="1208">
      <formula>$Y59="El Valor debe ser igual a la meta 2015"</formula>
    </cfRule>
  </conditionalFormatting>
  <conditionalFormatting sqref="Y60">
    <cfRule type="expression" dxfId="851" priority="1207">
      <formula>$Y60="El Valor debe ser igual a la meta 2015"</formula>
    </cfRule>
  </conditionalFormatting>
  <conditionalFormatting sqref="AA59:AA61">
    <cfRule type="expression" dxfId="850" priority="1206">
      <formula>$AA59=0</formula>
    </cfRule>
  </conditionalFormatting>
  <conditionalFormatting sqref="Y59">
    <cfRule type="expression" dxfId="849" priority="1205">
      <formula>$Y59="El Valor debe ser igual a la meta 2015"</formula>
    </cfRule>
  </conditionalFormatting>
  <conditionalFormatting sqref="Y60">
    <cfRule type="expression" dxfId="848" priority="1204">
      <formula>$Y60="El Valor debe ser igual a la meta 2015"</formula>
    </cfRule>
  </conditionalFormatting>
  <conditionalFormatting sqref="Y59">
    <cfRule type="expression" dxfId="847" priority="1203">
      <formula>$Y59="El Valor debe ser igual a la meta 2015"</formula>
    </cfRule>
  </conditionalFormatting>
  <conditionalFormatting sqref="Y60">
    <cfRule type="expression" dxfId="846" priority="1202">
      <formula>$Y60="El Valor debe ser igual a la meta 2015"</formula>
    </cfRule>
  </conditionalFormatting>
  <conditionalFormatting sqref="Y59">
    <cfRule type="expression" dxfId="845" priority="1201">
      <formula>$Y59="El Valor debe ser igual a la meta 2015"</formula>
    </cfRule>
  </conditionalFormatting>
  <conditionalFormatting sqref="Y60">
    <cfRule type="expression" dxfId="844" priority="1200">
      <formula>$Y60="El Valor debe ser igual a la meta 2015"</formula>
    </cfRule>
  </conditionalFormatting>
  <conditionalFormatting sqref="Y59">
    <cfRule type="expression" dxfId="843" priority="1199">
      <formula>$Y59="El Valor debe ser igual a la meta 2015"</formula>
    </cfRule>
  </conditionalFormatting>
  <conditionalFormatting sqref="Y60">
    <cfRule type="expression" dxfId="842" priority="1198">
      <formula>$Y60="El Valor debe ser igual a la meta 2015"</formula>
    </cfRule>
  </conditionalFormatting>
  <conditionalFormatting sqref="Y59:Z59">
    <cfRule type="expression" dxfId="841" priority="1197">
      <formula>$Y59="El Valor debe ser igual a la meta 2015"</formula>
    </cfRule>
  </conditionalFormatting>
  <conditionalFormatting sqref="Y60">
    <cfRule type="expression" dxfId="840" priority="1196">
      <formula>$Y60="El Valor debe ser igual a la meta 2015"</formula>
    </cfRule>
  </conditionalFormatting>
  <conditionalFormatting sqref="Y59:Z59">
    <cfRule type="expression" dxfId="839" priority="1195">
      <formula>$Y59="El Valor debe ser igual a la meta 2015"</formula>
    </cfRule>
  </conditionalFormatting>
  <conditionalFormatting sqref="Y60">
    <cfRule type="expression" dxfId="838" priority="1194">
      <formula>$Y60="El Valor debe ser igual a la meta 2015"</formula>
    </cfRule>
  </conditionalFormatting>
  <conditionalFormatting sqref="Y59:Z59">
    <cfRule type="expression" dxfId="837" priority="1193">
      <formula>$Y59="El Valor debe ser igual a la meta 2015"</formula>
    </cfRule>
  </conditionalFormatting>
  <conditionalFormatting sqref="Y60">
    <cfRule type="expression" dxfId="836" priority="1192">
      <formula>$Y60="El Valor debe ser igual a la meta 2015"</formula>
    </cfRule>
  </conditionalFormatting>
  <conditionalFormatting sqref="Y59:Z59">
    <cfRule type="expression" dxfId="835" priority="1191">
      <formula>$Y59="El Valor debe ser igual a la meta 2015"</formula>
    </cfRule>
  </conditionalFormatting>
  <conditionalFormatting sqref="Y60">
    <cfRule type="expression" dxfId="834" priority="1190">
      <formula>$Y60="El Valor debe ser igual a la meta 2015"</formula>
    </cfRule>
  </conditionalFormatting>
  <conditionalFormatting sqref="Y59:Z59">
    <cfRule type="expression" dxfId="833" priority="1189">
      <formula>$Y59="El Valor debe ser igual a la meta 2015"</formula>
    </cfRule>
  </conditionalFormatting>
  <conditionalFormatting sqref="Y60">
    <cfRule type="expression" dxfId="832" priority="1188">
      <formula>$Y60="El Valor debe ser igual a la meta 2015"</formula>
    </cfRule>
  </conditionalFormatting>
  <conditionalFormatting sqref="Y89">
    <cfRule type="expression" dxfId="831" priority="1132">
      <formula>$Y89="El Valor debe ser igual a la meta 2015"</formula>
    </cfRule>
  </conditionalFormatting>
  <conditionalFormatting sqref="Y90">
    <cfRule type="expression" dxfId="830" priority="1131">
      <formula>$Y90="El Valor debe ser igual a la meta 2015"</formula>
    </cfRule>
  </conditionalFormatting>
  <conditionalFormatting sqref="Y89">
    <cfRule type="expression" dxfId="829" priority="1130">
      <formula>$Y89="El Valor debe ser igual a la meta 2015"</formula>
    </cfRule>
  </conditionalFormatting>
  <conditionalFormatting sqref="Y90">
    <cfRule type="expression" dxfId="828" priority="1129">
      <formula>$Y90="El Valor debe ser igual a la meta 2015"</formula>
    </cfRule>
  </conditionalFormatting>
  <conditionalFormatting sqref="AA89:AA91">
    <cfRule type="expression" dxfId="827" priority="1134">
      <formula>AA89=0</formula>
    </cfRule>
  </conditionalFormatting>
  <conditionalFormatting sqref="AA89:AA91">
    <cfRule type="expression" dxfId="826" priority="1133">
      <formula>$AA89=0</formula>
    </cfRule>
  </conditionalFormatting>
  <conditionalFormatting sqref="Y89">
    <cfRule type="expression" dxfId="825" priority="1128">
      <formula>$Y89="El Valor debe ser igual a la meta 2015"</formula>
    </cfRule>
  </conditionalFormatting>
  <conditionalFormatting sqref="Y90">
    <cfRule type="expression" dxfId="824" priority="1127">
      <formula>$Y90="El Valor debe ser igual a la meta 2015"</formula>
    </cfRule>
  </conditionalFormatting>
  <conditionalFormatting sqref="Y89">
    <cfRule type="expression" dxfId="823" priority="1126">
      <formula>$Y89="El Valor debe ser igual a la meta 2015"</formula>
    </cfRule>
  </conditionalFormatting>
  <conditionalFormatting sqref="Y90">
    <cfRule type="expression" dxfId="822" priority="1125">
      <formula>$Y90="El Valor debe ser igual a la meta 2015"</formula>
    </cfRule>
  </conditionalFormatting>
  <conditionalFormatting sqref="Y89:Z89">
    <cfRule type="expression" dxfId="821" priority="1124">
      <formula>$Y89="El Valor debe ser igual a la meta 2015"</formula>
    </cfRule>
  </conditionalFormatting>
  <conditionalFormatting sqref="Y90">
    <cfRule type="expression" dxfId="820" priority="1123">
      <formula>$Y90="El Valor debe ser igual a la meta 2015"</formula>
    </cfRule>
  </conditionalFormatting>
  <conditionalFormatting sqref="AA89:AA91">
    <cfRule type="expression" dxfId="819" priority="1122">
      <formula>$AA89=0</formula>
    </cfRule>
  </conditionalFormatting>
  <conditionalFormatting sqref="Y89">
    <cfRule type="expression" dxfId="818" priority="1121">
      <formula>$Y89="El Valor debe ser igual a la meta 2015"</formula>
    </cfRule>
  </conditionalFormatting>
  <conditionalFormatting sqref="Y90">
    <cfRule type="expression" dxfId="817" priority="1120">
      <formula>$Y90="El Valor debe ser igual a la meta 2015"</formula>
    </cfRule>
  </conditionalFormatting>
  <conditionalFormatting sqref="Y89">
    <cfRule type="expression" dxfId="816" priority="1119">
      <formula>$Y89="El Valor debe ser igual a la meta 2015"</formula>
    </cfRule>
  </conditionalFormatting>
  <conditionalFormatting sqref="Y90">
    <cfRule type="expression" dxfId="815" priority="1118">
      <formula>$Y90="El Valor debe ser igual a la meta 2015"</formula>
    </cfRule>
  </conditionalFormatting>
  <conditionalFormatting sqref="Y89">
    <cfRule type="expression" dxfId="814" priority="1117">
      <formula>$Y89="El Valor debe ser igual a la meta 2015"</formula>
    </cfRule>
  </conditionalFormatting>
  <conditionalFormatting sqref="Y90">
    <cfRule type="expression" dxfId="813" priority="1116">
      <formula>$Y90="El Valor debe ser igual a la meta 2015"</formula>
    </cfRule>
  </conditionalFormatting>
  <conditionalFormatting sqref="Y89">
    <cfRule type="expression" dxfId="812" priority="1115">
      <formula>$Y89="El Valor debe ser igual a la meta 2015"</formula>
    </cfRule>
  </conditionalFormatting>
  <conditionalFormatting sqref="Y90">
    <cfRule type="expression" dxfId="811" priority="1114">
      <formula>$Y90="El Valor debe ser igual a la meta 2015"</formula>
    </cfRule>
  </conditionalFormatting>
  <conditionalFormatting sqref="Y89:Z89">
    <cfRule type="expression" dxfId="810" priority="1113">
      <formula>$Y89="El Valor debe ser igual a la meta 2015"</formula>
    </cfRule>
  </conditionalFormatting>
  <conditionalFormatting sqref="Y90">
    <cfRule type="expression" dxfId="809" priority="1112">
      <formula>$Y90="El Valor debe ser igual a la meta 2015"</formula>
    </cfRule>
  </conditionalFormatting>
  <conditionalFormatting sqref="AA89:AA91">
    <cfRule type="expression" dxfId="808" priority="1111">
      <formula>$AA89=0</formula>
    </cfRule>
  </conditionalFormatting>
  <conditionalFormatting sqref="Y89">
    <cfRule type="expression" dxfId="807" priority="1110">
      <formula>$Y89="El Valor debe ser igual a la meta 2015"</formula>
    </cfRule>
  </conditionalFormatting>
  <conditionalFormatting sqref="Y90">
    <cfRule type="expression" dxfId="806" priority="1109">
      <formula>$Y90="El Valor debe ser igual a la meta 2015"</formula>
    </cfRule>
  </conditionalFormatting>
  <conditionalFormatting sqref="Y89">
    <cfRule type="expression" dxfId="805" priority="1108">
      <formula>$Y89="El Valor debe ser igual a la meta 2015"</formula>
    </cfRule>
  </conditionalFormatting>
  <conditionalFormatting sqref="Y90">
    <cfRule type="expression" dxfId="804" priority="1107">
      <formula>$Y90="El Valor debe ser igual a la meta 2015"</formula>
    </cfRule>
  </conditionalFormatting>
  <conditionalFormatting sqref="Y89">
    <cfRule type="expression" dxfId="803" priority="1106">
      <formula>$Y89="El Valor debe ser igual a la meta 2015"</formula>
    </cfRule>
  </conditionalFormatting>
  <conditionalFormatting sqref="Y90">
    <cfRule type="expression" dxfId="802" priority="1105">
      <formula>$Y90="El Valor debe ser igual a la meta 2015"</formula>
    </cfRule>
  </conditionalFormatting>
  <conditionalFormatting sqref="Y89">
    <cfRule type="expression" dxfId="801" priority="1104">
      <formula>$Y89="El Valor debe ser igual a la meta 2015"</formula>
    </cfRule>
  </conditionalFormatting>
  <conditionalFormatting sqref="Y90">
    <cfRule type="expression" dxfId="800" priority="1103">
      <formula>$Y90="El Valor debe ser igual a la meta 2015"</formula>
    </cfRule>
  </conditionalFormatting>
  <conditionalFormatting sqref="Y89:Z89">
    <cfRule type="expression" dxfId="799" priority="1102">
      <formula>$Y89="El Valor debe ser igual a la meta 2015"</formula>
    </cfRule>
  </conditionalFormatting>
  <conditionalFormatting sqref="Y90">
    <cfRule type="expression" dxfId="798" priority="1101">
      <formula>$Y90="El Valor debe ser igual a la meta 2015"</formula>
    </cfRule>
  </conditionalFormatting>
  <conditionalFormatting sqref="AA89:AA91">
    <cfRule type="expression" dxfId="797" priority="1100">
      <formula>$AA89=0</formula>
    </cfRule>
  </conditionalFormatting>
  <conditionalFormatting sqref="Y89">
    <cfRule type="expression" dxfId="796" priority="1099">
      <formula>$Y89="El Valor debe ser igual a la meta 2015"</formula>
    </cfRule>
  </conditionalFormatting>
  <conditionalFormatting sqref="Y90">
    <cfRule type="expression" dxfId="795" priority="1098">
      <formula>$Y90="El Valor debe ser igual a la meta 2015"</formula>
    </cfRule>
  </conditionalFormatting>
  <conditionalFormatting sqref="Y89">
    <cfRule type="expression" dxfId="794" priority="1097">
      <formula>$Y89="El Valor debe ser igual a la meta 2015"</formula>
    </cfRule>
  </conditionalFormatting>
  <conditionalFormatting sqref="Y90">
    <cfRule type="expression" dxfId="793" priority="1096">
      <formula>$Y90="El Valor debe ser igual a la meta 2015"</formula>
    </cfRule>
  </conditionalFormatting>
  <conditionalFormatting sqref="Y89">
    <cfRule type="expression" dxfId="792" priority="1095">
      <formula>$Y89="El Valor debe ser igual a la meta 2015"</formula>
    </cfRule>
  </conditionalFormatting>
  <conditionalFormatting sqref="Y90">
    <cfRule type="expression" dxfId="791" priority="1094">
      <formula>$Y90="El Valor debe ser igual a la meta 2015"</formula>
    </cfRule>
  </conditionalFormatting>
  <conditionalFormatting sqref="Y89">
    <cfRule type="expression" dxfId="790" priority="1093">
      <formula>$Y89="El Valor debe ser igual a la meta 2015"</formula>
    </cfRule>
  </conditionalFormatting>
  <conditionalFormatting sqref="Y90">
    <cfRule type="expression" dxfId="789" priority="1092">
      <formula>$Y90="El Valor debe ser igual a la meta 2015"</formula>
    </cfRule>
  </conditionalFormatting>
  <conditionalFormatting sqref="Y89:Z89">
    <cfRule type="expression" dxfId="788" priority="1091">
      <formula>$Y89="El Valor debe ser igual a la meta 2015"</formula>
    </cfRule>
  </conditionalFormatting>
  <conditionalFormatting sqref="Y90">
    <cfRule type="expression" dxfId="787" priority="1090">
      <formula>$Y90="El Valor debe ser igual a la meta 2015"</formula>
    </cfRule>
  </conditionalFormatting>
  <conditionalFormatting sqref="Y89:Z89">
    <cfRule type="expression" dxfId="786" priority="1089">
      <formula>$Y89="El Valor debe ser igual a la meta 2015"</formula>
    </cfRule>
  </conditionalFormatting>
  <conditionalFormatting sqref="Y90">
    <cfRule type="expression" dxfId="785" priority="1088">
      <formula>$Y90="El Valor debe ser igual a la meta 2015"</formula>
    </cfRule>
  </conditionalFormatting>
  <conditionalFormatting sqref="Y89:Z89">
    <cfRule type="expression" dxfId="784" priority="1087">
      <formula>$Y89="El Valor debe ser igual a la meta 2015"</formula>
    </cfRule>
  </conditionalFormatting>
  <conditionalFormatting sqref="Y90">
    <cfRule type="expression" dxfId="783" priority="1086">
      <formula>$Y90="El Valor debe ser igual a la meta 2015"</formula>
    </cfRule>
  </conditionalFormatting>
  <conditionalFormatting sqref="Y89:Z89">
    <cfRule type="expression" dxfId="782" priority="1085">
      <formula>$Y89="El Valor debe ser igual a la meta 2015"</formula>
    </cfRule>
  </conditionalFormatting>
  <conditionalFormatting sqref="Y90">
    <cfRule type="expression" dxfId="781" priority="1084">
      <formula>$Y90="El Valor debe ser igual a la meta 2015"</formula>
    </cfRule>
  </conditionalFormatting>
  <conditionalFormatting sqref="Y89:Z89">
    <cfRule type="expression" dxfId="780" priority="1083">
      <formula>$Y89="El Valor debe ser igual a la meta 2015"</formula>
    </cfRule>
  </conditionalFormatting>
  <conditionalFormatting sqref="Y90">
    <cfRule type="expression" dxfId="779" priority="1082">
      <formula>$Y90="El Valor debe ser igual a la meta 2015"</formula>
    </cfRule>
  </conditionalFormatting>
  <conditionalFormatting sqref="AA28:AA30">
    <cfRule type="expression" dxfId="778" priority="1081">
      <formula>AA28=0</formula>
    </cfRule>
  </conditionalFormatting>
  <conditionalFormatting sqref="AA16:AA21">
    <cfRule type="expression" dxfId="777" priority="975">
      <formula>$AA16=0</formula>
    </cfRule>
  </conditionalFormatting>
  <conditionalFormatting sqref="AA16:AA21">
    <cfRule type="expression" dxfId="776" priority="974">
      <formula>AA16=0</formula>
    </cfRule>
  </conditionalFormatting>
  <conditionalFormatting sqref="AA43:AA45">
    <cfRule type="expression" dxfId="775" priority="963">
      <formula>$AA43=0</formula>
    </cfRule>
  </conditionalFormatting>
  <conditionalFormatting sqref="O43:O45 U43:U45 R43:R45 X43:X45 AA43:AA45">
    <cfRule type="expression" dxfId="774" priority="962">
      <formula>O43=0</formula>
    </cfRule>
  </conditionalFormatting>
  <conditionalFormatting sqref="AA49:AA51">
    <cfRule type="expression" dxfId="773" priority="959">
      <formula>$AA49=0</formula>
    </cfRule>
  </conditionalFormatting>
  <conditionalFormatting sqref="O49:O51 U49:U51 R49:R51 X49:X51 AA49:AA51">
    <cfRule type="expression" dxfId="772" priority="958">
      <formula>O49=0</formula>
    </cfRule>
  </conditionalFormatting>
  <conditionalFormatting sqref="Y49:Z49">
    <cfRule type="expression" dxfId="771" priority="957">
      <formula>$Y49="El Valor debe ser igual a la meta 2015"</formula>
    </cfRule>
  </conditionalFormatting>
  <conditionalFormatting sqref="Y50">
    <cfRule type="expression" dxfId="770" priority="956">
      <formula>$Y50="El Valor debe ser igual a la meta 2015"</formula>
    </cfRule>
  </conditionalFormatting>
  <conditionalFormatting sqref="O75:O77 U75:U77 R75:R77 X75:X77 AA75:AA77">
    <cfRule type="expression" dxfId="769" priority="946">
      <formula>O75=0</formula>
    </cfRule>
  </conditionalFormatting>
  <conditionalFormatting sqref="O40:O42 U40:U42 R40:R42 X40:X42">
    <cfRule type="expression" dxfId="768" priority="754">
      <formula>O40=0</formula>
    </cfRule>
  </conditionalFormatting>
  <conditionalFormatting sqref="AA46:AA48">
    <cfRule type="expression" dxfId="767" priority="861">
      <formula>$AA46=0</formula>
    </cfRule>
  </conditionalFormatting>
  <conditionalFormatting sqref="O46:O48 U46:U48 R46:R48 X46:X48 AA46:AA48">
    <cfRule type="expression" dxfId="766" priority="860">
      <formula>O46=0</formula>
    </cfRule>
  </conditionalFormatting>
  <conditionalFormatting sqref="O78:O80 U78:U80 R78:R80 X78:X80 AA78:AA80">
    <cfRule type="expression" dxfId="765" priority="856">
      <formula>O78=0</formula>
    </cfRule>
  </conditionalFormatting>
  <conditionalFormatting sqref="Y40:Z40">
    <cfRule type="expression" dxfId="764" priority="761">
      <formula>$Y40="El Valor debe ser igual a la meta 2015"</formula>
    </cfRule>
  </conditionalFormatting>
  <conditionalFormatting sqref="Y41">
    <cfRule type="expression" dxfId="763" priority="760">
      <formula>$Y41="El Valor debe ser igual a la meta 2015"</formula>
    </cfRule>
  </conditionalFormatting>
  <conditionalFormatting sqref="Z41">
    <cfRule type="expression" dxfId="762" priority="759">
      <formula>$Y41="El Valor debe ser igual a la meta 2015"</formula>
    </cfRule>
  </conditionalFormatting>
  <conditionalFormatting sqref="Z14">
    <cfRule type="expression" dxfId="761" priority="838">
      <formula>$Y14="El Valor debe ser igual a la meta 2015"</formula>
    </cfRule>
  </conditionalFormatting>
  <conditionalFormatting sqref="AA31:AA33">
    <cfRule type="expression" dxfId="760" priority="806">
      <formula>AA31=0</formula>
    </cfRule>
  </conditionalFormatting>
  <conditionalFormatting sqref="AA22:AA24">
    <cfRule type="expression" dxfId="759" priority="818">
      <formula>$AA22=0</formula>
    </cfRule>
  </conditionalFormatting>
  <conditionalFormatting sqref="AA22:AA24">
    <cfRule type="expression" dxfId="758" priority="817">
      <formula>AA22=0</formula>
    </cfRule>
  </conditionalFormatting>
  <conditionalFormatting sqref="R31:R33 O31:O33 U31:U33">
    <cfRule type="expression" dxfId="757" priority="810">
      <formula>O31=0</formula>
    </cfRule>
  </conditionalFormatting>
  <conditionalFormatting sqref="AA31:AA33">
    <cfRule type="expression" dxfId="756" priority="809">
      <formula>$AA31=0</formula>
    </cfRule>
  </conditionalFormatting>
  <conditionalFormatting sqref="X31:X33">
    <cfRule type="expression" dxfId="755" priority="808">
      <formula>X31=0</formula>
    </cfRule>
  </conditionalFormatting>
  <conditionalFormatting sqref="Y31:Z31 Y32">
    <cfRule type="expression" dxfId="754" priority="807">
      <formula>$Y31="El Valor debe ser igual a la meta 2015"</formula>
    </cfRule>
  </conditionalFormatting>
  <conditionalFormatting sqref="AA34:AA36">
    <cfRule type="expression" dxfId="753" priority="805">
      <formula>$AA34=0</formula>
    </cfRule>
  </conditionalFormatting>
  <conditionalFormatting sqref="AA34:AA36">
    <cfRule type="expression" dxfId="752" priority="804">
      <formula>AA34=0</formula>
    </cfRule>
  </conditionalFormatting>
  <conditionalFormatting sqref="Y19:Z19">
    <cfRule type="expression" dxfId="751" priority="789">
      <formula>$Y19="El Valor debe ser igual a la meta 2015"</formula>
    </cfRule>
  </conditionalFormatting>
  <conditionalFormatting sqref="Y16:Z16">
    <cfRule type="expression" dxfId="750" priority="796">
      <formula>$Y16="El Valor debe ser igual a la meta 2015"</formula>
    </cfRule>
  </conditionalFormatting>
  <conditionalFormatting sqref="Y17">
    <cfRule type="expression" dxfId="749" priority="795">
      <formula>$Y17="El Valor debe ser igual a la meta 2015"</formula>
    </cfRule>
  </conditionalFormatting>
  <conditionalFormatting sqref="Z17">
    <cfRule type="expression" dxfId="748" priority="794">
      <formula>$Y17="El Valor debe ser igual a la meta 2015"</formula>
    </cfRule>
  </conditionalFormatting>
  <conditionalFormatting sqref="Y20">
    <cfRule type="expression" dxfId="747" priority="788">
      <formula>$Y20="El Valor debe ser igual a la meta 2015"</formula>
    </cfRule>
  </conditionalFormatting>
  <conditionalFormatting sqref="Z20">
    <cfRule type="expression" dxfId="746" priority="787">
      <formula>$Y20="El Valor debe ser igual a la meta 2015"</formula>
    </cfRule>
  </conditionalFormatting>
  <conditionalFormatting sqref="Y22:Z22">
    <cfRule type="expression" dxfId="745" priority="782">
      <formula>$Y22="El Valor debe ser igual a la meta 2015"</formula>
    </cfRule>
  </conditionalFormatting>
  <conditionalFormatting sqref="Y23">
    <cfRule type="expression" dxfId="744" priority="781">
      <formula>$Y23="El Valor debe ser igual a la meta 2015"</formula>
    </cfRule>
  </conditionalFormatting>
  <conditionalFormatting sqref="Z23">
    <cfRule type="expression" dxfId="743" priority="780">
      <formula>$Y23="El Valor debe ser igual a la meta 2015"</formula>
    </cfRule>
  </conditionalFormatting>
  <conditionalFormatting sqref="R37:R39 O37:O39 U37:U39">
    <cfRule type="expression" dxfId="742" priority="768">
      <formula>O37=0</formula>
    </cfRule>
  </conditionalFormatting>
  <conditionalFormatting sqref="X37:X39">
    <cfRule type="expression" dxfId="741" priority="766">
      <formula>X37=0</formula>
    </cfRule>
  </conditionalFormatting>
  <conditionalFormatting sqref="Y34:Z34">
    <cfRule type="expression" dxfId="740" priority="775">
      <formula>$Y34="El Valor debe ser igual a la meta 2015"</formula>
    </cfRule>
  </conditionalFormatting>
  <conditionalFormatting sqref="Y35">
    <cfRule type="expression" dxfId="739" priority="774">
      <formula>$Y35="El Valor debe ser igual a la meta 2015"</formula>
    </cfRule>
  </conditionalFormatting>
  <conditionalFormatting sqref="Z35">
    <cfRule type="expression" dxfId="738" priority="773">
      <formula>$Y35="El Valor debe ser igual a la meta 2015"</formula>
    </cfRule>
  </conditionalFormatting>
  <conditionalFormatting sqref="AA37:AA39">
    <cfRule type="expression" dxfId="737" priority="767">
      <formula>$AA37=0</formula>
    </cfRule>
  </conditionalFormatting>
  <conditionalFormatting sqref="Y37:Z37 Y38">
    <cfRule type="expression" dxfId="736" priority="765">
      <formula>$Y37="El Valor debe ser igual a la meta 2015"</formula>
    </cfRule>
  </conditionalFormatting>
  <conditionalFormatting sqref="AA37:AA39">
    <cfRule type="expression" dxfId="735" priority="764">
      <formula>AA37=0</formula>
    </cfRule>
  </conditionalFormatting>
  <conditionalFormatting sqref="AA40:AA42">
    <cfRule type="expression" dxfId="734" priority="763">
      <formula>$AA40=0</formula>
    </cfRule>
  </conditionalFormatting>
  <conditionalFormatting sqref="AA40:AA42">
    <cfRule type="expression" dxfId="733" priority="762">
      <formula>AA40=0</formula>
    </cfRule>
  </conditionalFormatting>
  <conditionalFormatting sqref="O34:O36 U34:U36 R34:R36 X34:X36">
    <cfRule type="expression" dxfId="732" priority="753">
      <formula>O34=0</formula>
    </cfRule>
  </conditionalFormatting>
  <conditionalFormatting sqref="O22:O24 U22:U24 R22:R24 X22:X24">
    <cfRule type="expression" dxfId="731" priority="752">
      <formula>O22=0</formula>
    </cfRule>
  </conditionalFormatting>
  <conditionalFormatting sqref="O19:O21 U19:U21 R19:R21 X19:X21">
    <cfRule type="expression" dxfId="730" priority="751">
      <formula>O19=0</formula>
    </cfRule>
  </conditionalFormatting>
  <conditionalFormatting sqref="O16:O18 U16:U18 R16:R18 X16:X18">
    <cfRule type="expression" dxfId="729" priority="750">
      <formula>O16=0</formula>
    </cfRule>
  </conditionalFormatting>
  <conditionalFormatting sqref="O13:O15 U13:U15 R13:R15 X13:X15">
    <cfRule type="expression" dxfId="728" priority="749">
      <formula>O13=0</formula>
    </cfRule>
  </conditionalFormatting>
  <conditionalFormatting sqref="Y43:Z43">
    <cfRule type="expression" dxfId="727" priority="748">
      <formula>$Y43="El Valor debe ser igual a la meta 2015"</formula>
    </cfRule>
  </conditionalFormatting>
  <conditionalFormatting sqref="Y44">
    <cfRule type="expression" dxfId="726" priority="747">
      <formula>$Y44="El Valor debe ser igual a la meta 2015"</formula>
    </cfRule>
  </conditionalFormatting>
  <conditionalFormatting sqref="Z44">
    <cfRule type="expression" dxfId="725" priority="746">
      <formula>$Y44="El Valor debe ser igual a la meta 2015"</formula>
    </cfRule>
  </conditionalFormatting>
  <conditionalFormatting sqref="Y46:Z46">
    <cfRule type="expression" dxfId="724" priority="745">
      <formula>$Y46="El Valor debe ser igual a la meta 2015"</formula>
    </cfRule>
  </conditionalFormatting>
  <conditionalFormatting sqref="Y47">
    <cfRule type="expression" dxfId="723" priority="744">
      <formula>$Y47="El Valor debe ser igual a la meta 2015"</formula>
    </cfRule>
  </conditionalFormatting>
  <conditionalFormatting sqref="Z47">
    <cfRule type="expression" dxfId="722" priority="743">
      <formula>$Y47="El Valor debe ser igual a la meta 2015"</formula>
    </cfRule>
  </conditionalFormatting>
  <conditionalFormatting sqref="U55:U57 O55:O57 R55:R57 X55:X57">
    <cfRule type="expression" dxfId="721" priority="742">
      <formula>O55=0</formula>
    </cfRule>
  </conditionalFormatting>
  <conditionalFormatting sqref="AA55:AA57">
    <cfRule type="expression" dxfId="720" priority="741">
      <formula>AA55=0</formula>
    </cfRule>
  </conditionalFormatting>
  <conditionalFormatting sqref="AA55:AA57">
    <cfRule type="expression" dxfId="719" priority="740">
      <formula>$AA55=0</formula>
    </cfRule>
  </conditionalFormatting>
  <conditionalFormatting sqref="Y55">
    <cfRule type="expression" dxfId="718" priority="739">
      <formula>$Y55="El Valor debe ser igual a la meta 2015"</formula>
    </cfRule>
  </conditionalFormatting>
  <conditionalFormatting sqref="Y56">
    <cfRule type="expression" dxfId="717" priority="738">
      <formula>$Y56="El Valor debe ser igual a la meta 2015"</formula>
    </cfRule>
  </conditionalFormatting>
  <conditionalFormatting sqref="Y55">
    <cfRule type="expression" dxfId="716" priority="737">
      <formula>$Y55="El Valor debe ser igual a la meta 2015"</formula>
    </cfRule>
  </conditionalFormatting>
  <conditionalFormatting sqref="Y56">
    <cfRule type="expression" dxfId="715" priority="736">
      <formula>$Y56="El Valor debe ser igual a la meta 2015"</formula>
    </cfRule>
  </conditionalFormatting>
  <conditionalFormatting sqref="Y55">
    <cfRule type="expression" dxfId="714" priority="735">
      <formula>$Y55="El Valor debe ser igual a la meta 2015"</formula>
    </cfRule>
  </conditionalFormatting>
  <conditionalFormatting sqref="Y56">
    <cfRule type="expression" dxfId="713" priority="734">
      <formula>$Y56="El Valor debe ser igual a la meta 2015"</formula>
    </cfRule>
  </conditionalFormatting>
  <conditionalFormatting sqref="Y55">
    <cfRule type="expression" dxfId="712" priority="733">
      <formula>$Y55="El Valor debe ser igual a la meta 2015"</formula>
    </cfRule>
  </conditionalFormatting>
  <conditionalFormatting sqref="Y56">
    <cfRule type="expression" dxfId="711" priority="732">
      <formula>$Y56="El Valor debe ser igual a la meta 2015"</formula>
    </cfRule>
  </conditionalFormatting>
  <conditionalFormatting sqref="Y55:Z55">
    <cfRule type="expression" dxfId="710" priority="731">
      <formula>$Y55="El Valor debe ser igual a la meta 2015"</formula>
    </cfRule>
  </conditionalFormatting>
  <conditionalFormatting sqref="Y56">
    <cfRule type="expression" dxfId="709" priority="730">
      <formula>$Y56="El Valor debe ser igual a la meta 2015"</formula>
    </cfRule>
  </conditionalFormatting>
  <conditionalFormatting sqref="AA55:AA57">
    <cfRule type="expression" dxfId="708" priority="729">
      <formula>$AA55=0</formula>
    </cfRule>
  </conditionalFormatting>
  <conditionalFormatting sqref="Y55">
    <cfRule type="expression" dxfId="707" priority="728">
      <formula>$Y55="El Valor debe ser igual a la meta 2015"</formula>
    </cfRule>
  </conditionalFormatting>
  <conditionalFormatting sqref="Y56">
    <cfRule type="expression" dxfId="706" priority="727">
      <formula>$Y56="El Valor debe ser igual a la meta 2015"</formula>
    </cfRule>
  </conditionalFormatting>
  <conditionalFormatting sqref="Y55">
    <cfRule type="expression" dxfId="705" priority="726">
      <formula>$Y55="El Valor debe ser igual a la meta 2015"</formula>
    </cfRule>
  </conditionalFormatting>
  <conditionalFormatting sqref="Y56">
    <cfRule type="expression" dxfId="704" priority="725">
      <formula>$Y56="El Valor debe ser igual a la meta 2015"</formula>
    </cfRule>
  </conditionalFormatting>
  <conditionalFormatting sqref="Y55">
    <cfRule type="expression" dxfId="703" priority="724">
      <formula>$Y55="El Valor debe ser igual a la meta 2015"</formula>
    </cfRule>
  </conditionalFormatting>
  <conditionalFormatting sqref="Y56">
    <cfRule type="expression" dxfId="702" priority="723">
      <formula>$Y56="El Valor debe ser igual a la meta 2015"</formula>
    </cfRule>
  </conditionalFormatting>
  <conditionalFormatting sqref="Y55">
    <cfRule type="expression" dxfId="701" priority="722">
      <formula>$Y55="El Valor debe ser igual a la meta 2015"</formula>
    </cfRule>
  </conditionalFormatting>
  <conditionalFormatting sqref="Y56">
    <cfRule type="expression" dxfId="700" priority="721">
      <formula>$Y56="El Valor debe ser igual a la meta 2015"</formula>
    </cfRule>
  </conditionalFormatting>
  <conditionalFormatting sqref="Y55:Z55">
    <cfRule type="expression" dxfId="699" priority="720">
      <formula>$Y55="El Valor debe ser igual a la meta 2015"</formula>
    </cfRule>
  </conditionalFormatting>
  <conditionalFormatting sqref="Y56">
    <cfRule type="expression" dxfId="698" priority="719">
      <formula>$Y56="El Valor debe ser igual a la meta 2015"</formula>
    </cfRule>
  </conditionalFormatting>
  <conditionalFormatting sqref="AA55:AA57">
    <cfRule type="expression" dxfId="697" priority="718">
      <formula>$AA55=0</formula>
    </cfRule>
  </conditionalFormatting>
  <conditionalFormatting sqref="Y55">
    <cfRule type="expression" dxfId="696" priority="717">
      <formula>$Y55="El Valor debe ser igual a la meta 2015"</formula>
    </cfRule>
  </conditionalFormatting>
  <conditionalFormatting sqref="Y56">
    <cfRule type="expression" dxfId="695" priority="716">
      <formula>$Y56="El Valor debe ser igual a la meta 2015"</formula>
    </cfRule>
  </conditionalFormatting>
  <conditionalFormatting sqref="Y55">
    <cfRule type="expression" dxfId="694" priority="715">
      <formula>$Y55="El Valor debe ser igual a la meta 2015"</formula>
    </cfRule>
  </conditionalFormatting>
  <conditionalFormatting sqref="Y56">
    <cfRule type="expression" dxfId="693" priority="714">
      <formula>$Y56="El Valor debe ser igual a la meta 2015"</formula>
    </cfRule>
  </conditionalFormatting>
  <conditionalFormatting sqref="Y55">
    <cfRule type="expression" dxfId="692" priority="713">
      <formula>$Y55="El Valor debe ser igual a la meta 2015"</formula>
    </cfRule>
  </conditionalFormatting>
  <conditionalFormatting sqref="Y56">
    <cfRule type="expression" dxfId="691" priority="712">
      <formula>$Y56="El Valor debe ser igual a la meta 2015"</formula>
    </cfRule>
  </conditionalFormatting>
  <conditionalFormatting sqref="Y55">
    <cfRule type="expression" dxfId="690" priority="711">
      <formula>$Y55="El Valor debe ser igual a la meta 2015"</formula>
    </cfRule>
  </conditionalFormatting>
  <conditionalFormatting sqref="Y56">
    <cfRule type="expression" dxfId="689" priority="710">
      <formula>$Y56="El Valor debe ser igual a la meta 2015"</formula>
    </cfRule>
  </conditionalFormatting>
  <conditionalFormatting sqref="Y55:Z55">
    <cfRule type="expression" dxfId="688" priority="709">
      <formula>$Y55="El Valor debe ser igual a la meta 2015"</formula>
    </cfRule>
  </conditionalFormatting>
  <conditionalFormatting sqref="Y56">
    <cfRule type="expression" dxfId="687" priority="708">
      <formula>$Y56="El Valor debe ser igual a la meta 2015"</formula>
    </cfRule>
  </conditionalFormatting>
  <conditionalFormatting sqref="AA55:AA57">
    <cfRule type="expression" dxfId="686" priority="707">
      <formula>$AA55=0</formula>
    </cfRule>
  </conditionalFormatting>
  <conditionalFormatting sqref="Y55">
    <cfRule type="expression" dxfId="685" priority="706">
      <formula>$Y55="El Valor debe ser igual a la meta 2015"</formula>
    </cfRule>
  </conditionalFormatting>
  <conditionalFormatting sqref="Y56">
    <cfRule type="expression" dxfId="684" priority="705">
      <formula>$Y56="El Valor debe ser igual a la meta 2015"</formula>
    </cfRule>
  </conditionalFormatting>
  <conditionalFormatting sqref="Y55">
    <cfRule type="expression" dxfId="683" priority="704">
      <formula>$Y55="El Valor debe ser igual a la meta 2015"</formula>
    </cfRule>
  </conditionalFormatting>
  <conditionalFormatting sqref="Y56">
    <cfRule type="expression" dxfId="682" priority="703">
      <formula>$Y56="El Valor debe ser igual a la meta 2015"</formula>
    </cfRule>
  </conditionalFormatting>
  <conditionalFormatting sqref="Y55">
    <cfRule type="expression" dxfId="681" priority="702">
      <formula>$Y55="El Valor debe ser igual a la meta 2015"</formula>
    </cfRule>
  </conditionalFormatting>
  <conditionalFormatting sqref="Y56">
    <cfRule type="expression" dxfId="680" priority="701">
      <formula>$Y56="El Valor debe ser igual a la meta 2015"</formula>
    </cfRule>
  </conditionalFormatting>
  <conditionalFormatting sqref="Y55">
    <cfRule type="expression" dxfId="679" priority="700">
      <formula>$Y55="El Valor debe ser igual a la meta 2015"</formula>
    </cfRule>
  </conditionalFormatting>
  <conditionalFormatting sqref="Y56">
    <cfRule type="expression" dxfId="678" priority="699">
      <formula>$Y56="El Valor debe ser igual a la meta 2015"</formula>
    </cfRule>
  </conditionalFormatting>
  <conditionalFormatting sqref="Y55:Z55">
    <cfRule type="expression" dxfId="677" priority="698">
      <formula>$Y55="El Valor debe ser igual a la meta 2015"</formula>
    </cfRule>
  </conditionalFormatting>
  <conditionalFormatting sqref="Y56">
    <cfRule type="expression" dxfId="676" priority="697">
      <formula>$Y56="El Valor debe ser igual a la meta 2015"</formula>
    </cfRule>
  </conditionalFormatting>
  <conditionalFormatting sqref="Y55:Z55">
    <cfRule type="expression" dxfId="675" priority="696">
      <formula>$Y55="El Valor debe ser igual a la meta 2015"</formula>
    </cfRule>
  </conditionalFormatting>
  <conditionalFormatting sqref="Y56">
    <cfRule type="expression" dxfId="674" priority="695">
      <formula>$Y56="El Valor debe ser igual a la meta 2015"</formula>
    </cfRule>
  </conditionalFormatting>
  <conditionalFormatting sqref="Y55:Z55">
    <cfRule type="expression" dxfId="673" priority="694">
      <formula>$Y55="El Valor debe ser igual a la meta 2015"</formula>
    </cfRule>
  </conditionalFormatting>
  <conditionalFormatting sqref="Y56">
    <cfRule type="expression" dxfId="672" priority="693">
      <formula>$Y56="El Valor debe ser igual a la meta 2015"</formula>
    </cfRule>
  </conditionalFormatting>
  <conditionalFormatting sqref="Y55:Z55">
    <cfRule type="expression" dxfId="671" priority="692">
      <formula>$Y55="El Valor debe ser igual a la meta 2015"</formula>
    </cfRule>
  </conditionalFormatting>
  <conditionalFormatting sqref="Y56">
    <cfRule type="expression" dxfId="670" priority="691">
      <formula>$Y56="El Valor debe ser igual a la meta 2015"</formula>
    </cfRule>
  </conditionalFormatting>
  <conditionalFormatting sqref="Y55:Z55">
    <cfRule type="expression" dxfId="669" priority="690">
      <formula>$Y55="El Valor debe ser igual a la meta 2015"</formula>
    </cfRule>
  </conditionalFormatting>
  <conditionalFormatting sqref="Y56">
    <cfRule type="expression" dxfId="668" priority="689">
      <formula>$Y56="El Valor debe ser igual a la meta 2015"</formula>
    </cfRule>
  </conditionalFormatting>
  <conditionalFormatting sqref="Y63">
    <cfRule type="expression" dxfId="667" priority="685">
      <formula>$Y63="El Valor debe ser igual a la meta 2015"</formula>
    </cfRule>
  </conditionalFormatting>
  <conditionalFormatting sqref="Y66">
    <cfRule type="expression" dxfId="666" priority="681">
      <formula>$Y66="El Valor debe ser igual a la meta 2015"</formula>
    </cfRule>
  </conditionalFormatting>
  <conditionalFormatting sqref="AA62:AA64">
    <cfRule type="expression" dxfId="665" priority="688">
      <formula>$AA62=0</formula>
    </cfRule>
  </conditionalFormatting>
  <conditionalFormatting sqref="O62:O64 U62:U64 R62:R64 X62:X64 AA62:AA64">
    <cfRule type="expression" dxfId="664" priority="687">
      <formula>O62=0</formula>
    </cfRule>
  </conditionalFormatting>
  <conditionalFormatting sqref="Y62:Z62">
    <cfRule type="expression" dxfId="663" priority="686">
      <formula>$Y62="El Valor debe ser igual a la meta 2015"</formula>
    </cfRule>
  </conditionalFormatting>
  <conditionalFormatting sqref="Y72">
    <cfRule type="expression" dxfId="662" priority="563">
      <formula>$Y72="El Valor debe ser igual a la meta 2015"</formula>
    </cfRule>
  </conditionalFormatting>
  <conditionalFormatting sqref="AA65:AA67">
    <cfRule type="expression" dxfId="661" priority="684">
      <formula>$AA65=0</formula>
    </cfRule>
  </conditionalFormatting>
  <conditionalFormatting sqref="O65:O67 U65:U67 R65:R67 X65:X67 AA65:AA67">
    <cfRule type="expression" dxfId="660" priority="683">
      <formula>O65=0</formula>
    </cfRule>
  </conditionalFormatting>
  <conditionalFormatting sqref="Y65:Z65">
    <cfRule type="expression" dxfId="659" priority="682">
      <formula>$Y65="El Valor debe ser igual a la meta 2015"</formula>
    </cfRule>
  </conditionalFormatting>
  <conditionalFormatting sqref="Y71:Z71">
    <cfRule type="expression" dxfId="658" priority="564">
      <formula>$Y71="El Valor debe ser igual a la meta 2015"</formula>
    </cfRule>
  </conditionalFormatting>
  <conditionalFormatting sqref="X68:X70">
    <cfRule type="expression" dxfId="657" priority="672">
      <formula>X68=0</formula>
    </cfRule>
  </conditionalFormatting>
  <conditionalFormatting sqref="U68:U70 O68:O70 R68:R70">
    <cfRule type="expression" dxfId="656" priority="671">
      <formula>O68=0</formula>
    </cfRule>
  </conditionalFormatting>
  <conditionalFormatting sqref="AA68:AA70">
    <cfRule type="expression" dxfId="655" priority="670">
      <formula>AA68=0</formula>
    </cfRule>
  </conditionalFormatting>
  <conditionalFormatting sqref="AA68:AA70">
    <cfRule type="expression" dxfId="654" priority="669">
      <formula>$AA68=0</formula>
    </cfRule>
  </conditionalFormatting>
  <conditionalFormatting sqref="Y68">
    <cfRule type="expression" dxfId="653" priority="668">
      <formula>$Y68="El Valor debe ser igual a la meta 2015"</formula>
    </cfRule>
  </conditionalFormatting>
  <conditionalFormatting sqref="Y69">
    <cfRule type="expression" dxfId="652" priority="667">
      <formula>$Y69="El Valor debe ser igual a la meta 2015"</formula>
    </cfRule>
  </conditionalFormatting>
  <conditionalFormatting sqref="Y68">
    <cfRule type="expression" dxfId="651" priority="666">
      <formula>$Y68="El Valor debe ser igual a la meta 2015"</formula>
    </cfRule>
  </conditionalFormatting>
  <conditionalFormatting sqref="Y69">
    <cfRule type="expression" dxfId="650" priority="665">
      <formula>$Y69="El Valor debe ser igual a la meta 2015"</formula>
    </cfRule>
  </conditionalFormatting>
  <conditionalFormatting sqref="Y68">
    <cfRule type="expression" dxfId="649" priority="664">
      <formula>$Y68="El Valor debe ser igual a la meta 2015"</formula>
    </cfRule>
  </conditionalFormatting>
  <conditionalFormatting sqref="Y69">
    <cfRule type="expression" dxfId="648" priority="663">
      <formula>$Y69="El Valor debe ser igual a la meta 2015"</formula>
    </cfRule>
  </conditionalFormatting>
  <conditionalFormatting sqref="Y68">
    <cfRule type="expression" dxfId="647" priority="662">
      <formula>$Y68="El Valor debe ser igual a la meta 2015"</formula>
    </cfRule>
  </conditionalFormatting>
  <conditionalFormatting sqref="Y69">
    <cfRule type="expression" dxfId="646" priority="661">
      <formula>$Y69="El Valor debe ser igual a la meta 2015"</formula>
    </cfRule>
  </conditionalFormatting>
  <conditionalFormatting sqref="Y68:Z68">
    <cfRule type="expression" dxfId="645" priority="660">
      <formula>$Y68="El Valor debe ser igual a la meta 2015"</formula>
    </cfRule>
  </conditionalFormatting>
  <conditionalFormatting sqref="Y69">
    <cfRule type="expression" dxfId="644" priority="659">
      <formula>$Y69="El Valor debe ser igual a la meta 2015"</formula>
    </cfRule>
  </conditionalFormatting>
  <conditionalFormatting sqref="AA68:AA70">
    <cfRule type="expression" dxfId="643" priority="658">
      <formula>$AA68=0</formula>
    </cfRule>
  </conditionalFormatting>
  <conditionalFormatting sqref="Y68">
    <cfRule type="expression" dxfId="642" priority="657">
      <formula>$Y68="El Valor debe ser igual a la meta 2015"</formula>
    </cfRule>
  </conditionalFormatting>
  <conditionalFormatting sqref="Y69">
    <cfRule type="expression" dxfId="641" priority="656">
      <formula>$Y69="El Valor debe ser igual a la meta 2015"</formula>
    </cfRule>
  </conditionalFormatting>
  <conditionalFormatting sqref="Y68">
    <cfRule type="expression" dxfId="640" priority="655">
      <formula>$Y68="El Valor debe ser igual a la meta 2015"</formula>
    </cfRule>
  </conditionalFormatting>
  <conditionalFormatting sqref="Y69">
    <cfRule type="expression" dxfId="639" priority="654">
      <formula>$Y69="El Valor debe ser igual a la meta 2015"</formula>
    </cfRule>
  </conditionalFormatting>
  <conditionalFormatting sqref="Y68">
    <cfRule type="expression" dxfId="638" priority="653">
      <formula>$Y68="El Valor debe ser igual a la meta 2015"</formula>
    </cfRule>
  </conditionalFormatting>
  <conditionalFormatting sqref="Y69">
    <cfRule type="expression" dxfId="637" priority="652">
      <formula>$Y69="El Valor debe ser igual a la meta 2015"</formula>
    </cfRule>
  </conditionalFormatting>
  <conditionalFormatting sqref="Y68">
    <cfRule type="expression" dxfId="636" priority="651">
      <formula>$Y68="El Valor debe ser igual a la meta 2015"</formula>
    </cfRule>
  </conditionalFormatting>
  <conditionalFormatting sqref="Y69">
    <cfRule type="expression" dxfId="635" priority="650">
      <formula>$Y69="El Valor debe ser igual a la meta 2015"</formula>
    </cfRule>
  </conditionalFormatting>
  <conditionalFormatting sqref="Y68:Z68">
    <cfRule type="expression" dxfId="634" priority="649">
      <formula>$Y68="El Valor debe ser igual a la meta 2015"</formula>
    </cfRule>
  </conditionalFormatting>
  <conditionalFormatting sqref="Y69">
    <cfRule type="expression" dxfId="633" priority="648">
      <formula>$Y69="El Valor debe ser igual a la meta 2015"</formula>
    </cfRule>
  </conditionalFormatting>
  <conditionalFormatting sqref="AA68:AA70">
    <cfRule type="expression" dxfId="632" priority="647">
      <formula>$AA68=0</formula>
    </cfRule>
  </conditionalFormatting>
  <conditionalFormatting sqref="Y68">
    <cfRule type="expression" dxfId="631" priority="646">
      <formula>$Y68="El Valor debe ser igual a la meta 2015"</formula>
    </cfRule>
  </conditionalFormatting>
  <conditionalFormatting sqref="Y69">
    <cfRule type="expression" dxfId="630" priority="645">
      <formula>$Y69="El Valor debe ser igual a la meta 2015"</formula>
    </cfRule>
  </conditionalFormatting>
  <conditionalFormatting sqref="Y68">
    <cfRule type="expression" dxfId="629" priority="644">
      <formula>$Y68="El Valor debe ser igual a la meta 2015"</formula>
    </cfRule>
  </conditionalFormatting>
  <conditionalFormatting sqref="Y69">
    <cfRule type="expression" dxfId="628" priority="643">
      <formula>$Y69="El Valor debe ser igual a la meta 2015"</formula>
    </cfRule>
  </conditionalFormatting>
  <conditionalFormatting sqref="Y68">
    <cfRule type="expression" dxfId="627" priority="642">
      <formula>$Y68="El Valor debe ser igual a la meta 2015"</formula>
    </cfRule>
  </conditionalFormatting>
  <conditionalFormatting sqref="Y69">
    <cfRule type="expression" dxfId="626" priority="641">
      <formula>$Y69="El Valor debe ser igual a la meta 2015"</formula>
    </cfRule>
  </conditionalFormatting>
  <conditionalFormatting sqref="Y68">
    <cfRule type="expression" dxfId="625" priority="640">
      <formula>$Y68="El Valor debe ser igual a la meta 2015"</formula>
    </cfRule>
  </conditionalFormatting>
  <conditionalFormatting sqref="Y69">
    <cfRule type="expression" dxfId="624" priority="639">
      <formula>$Y69="El Valor debe ser igual a la meta 2015"</formula>
    </cfRule>
  </conditionalFormatting>
  <conditionalFormatting sqref="Y68:Z68">
    <cfRule type="expression" dxfId="623" priority="638">
      <formula>$Y68="El Valor debe ser igual a la meta 2015"</formula>
    </cfRule>
  </conditionalFormatting>
  <conditionalFormatting sqref="Y69">
    <cfRule type="expression" dxfId="622" priority="637">
      <formula>$Y69="El Valor debe ser igual a la meta 2015"</formula>
    </cfRule>
  </conditionalFormatting>
  <conditionalFormatting sqref="AA68:AA70">
    <cfRule type="expression" dxfId="621" priority="636">
      <formula>$AA68=0</formula>
    </cfRule>
  </conditionalFormatting>
  <conditionalFormatting sqref="Y68">
    <cfRule type="expression" dxfId="620" priority="635">
      <formula>$Y68="El Valor debe ser igual a la meta 2015"</formula>
    </cfRule>
  </conditionalFormatting>
  <conditionalFormatting sqref="Y69">
    <cfRule type="expression" dxfId="619" priority="634">
      <formula>$Y69="El Valor debe ser igual a la meta 2015"</formula>
    </cfRule>
  </conditionalFormatting>
  <conditionalFormatting sqref="Y68">
    <cfRule type="expression" dxfId="618" priority="633">
      <formula>$Y68="El Valor debe ser igual a la meta 2015"</formula>
    </cfRule>
  </conditionalFormatting>
  <conditionalFormatting sqref="Y69">
    <cfRule type="expression" dxfId="617" priority="632">
      <formula>$Y69="El Valor debe ser igual a la meta 2015"</formula>
    </cfRule>
  </conditionalFormatting>
  <conditionalFormatting sqref="Y68">
    <cfRule type="expression" dxfId="616" priority="631">
      <formula>$Y68="El Valor debe ser igual a la meta 2015"</formula>
    </cfRule>
  </conditionalFormatting>
  <conditionalFormatting sqref="Y69">
    <cfRule type="expression" dxfId="615" priority="630">
      <formula>$Y69="El Valor debe ser igual a la meta 2015"</formula>
    </cfRule>
  </conditionalFormatting>
  <conditionalFormatting sqref="Y68">
    <cfRule type="expression" dxfId="614" priority="629">
      <formula>$Y68="El Valor debe ser igual a la meta 2015"</formula>
    </cfRule>
  </conditionalFormatting>
  <conditionalFormatting sqref="Y69">
    <cfRule type="expression" dxfId="613" priority="628">
      <formula>$Y69="El Valor debe ser igual a la meta 2015"</formula>
    </cfRule>
  </conditionalFormatting>
  <conditionalFormatting sqref="Y68:Z68">
    <cfRule type="expression" dxfId="612" priority="627">
      <formula>$Y68="El Valor debe ser igual a la meta 2015"</formula>
    </cfRule>
  </conditionalFormatting>
  <conditionalFormatting sqref="Y69">
    <cfRule type="expression" dxfId="611" priority="626">
      <formula>$Y69="El Valor debe ser igual a la meta 2015"</formula>
    </cfRule>
  </conditionalFormatting>
  <conditionalFormatting sqref="Y68:Z68">
    <cfRule type="expression" dxfId="610" priority="625">
      <formula>$Y68="El Valor debe ser igual a la meta 2015"</formula>
    </cfRule>
  </conditionalFormatting>
  <conditionalFormatting sqref="Y69">
    <cfRule type="expression" dxfId="609" priority="624">
      <formula>$Y69="El Valor debe ser igual a la meta 2015"</formula>
    </cfRule>
  </conditionalFormatting>
  <conditionalFormatting sqref="Y68:Z68">
    <cfRule type="expression" dxfId="608" priority="623">
      <formula>$Y68="El Valor debe ser igual a la meta 2015"</formula>
    </cfRule>
  </conditionalFormatting>
  <conditionalFormatting sqref="Y69">
    <cfRule type="expression" dxfId="607" priority="622">
      <formula>$Y69="El Valor debe ser igual a la meta 2015"</formula>
    </cfRule>
  </conditionalFormatting>
  <conditionalFormatting sqref="Y68:Z68">
    <cfRule type="expression" dxfId="606" priority="621">
      <formula>$Y68="El Valor debe ser igual a la meta 2015"</formula>
    </cfRule>
  </conditionalFormatting>
  <conditionalFormatting sqref="Y69">
    <cfRule type="expression" dxfId="605" priority="620">
      <formula>$Y69="El Valor debe ser igual a la meta 2015"</formula>
    </cfRule>
  </conditionalFormatting>
  <conditionalFormatting sqref="Y68:Z68">
    <cfRule type="expression" dxfId="604" priority="619">
      <formula>$Y68="El Valor debe ser igual a la meta 2015"</formula>
    </cfRule>
  </conditionalFormatting>
  <conditionalFormatting sqref="Y69">
    <cfRule type="expression" dxfId="603" priority="618">
      <formula>$Y69="El Valor debe ser igual a la meta 2015"</formula>
    </cfRule>
  </conditionalFormatting>
  <conditionalFormatting sqref="X71:X73">
    <cfRule type="expression" dxfId="602" priority="617">
      <formula>X71=0</formula>
    </cfRule>
  </conditionalFormatting>
  <conditionalFormatting sqref="U71:U73 O71:O73 R71:R73">
    <cfRule type="expression" dxfId="601" priority="616">
      <formula>O71=0</formula>
    </cfRule>
  </conditionalFormatting>
  <conditionalFormatting sqref="AA71:AA73">
    <cfRule type="expression" dxfId="600" priority="615">
      <formula>AA71=0</formula>
    </cfRule>
  </conditionalFormatting>
  <conditionalFormatting sqref="AA71:AA73">
    <cfRule type="expression" dxfId="599" priority="614">
      <formula>$AA71=0</formula>
    </cfRule>
  </conditionalFormatting>
  <conditionalFormatting sqref="Y71">
    <cfRule type="expression" dxfId="598" priority="613">
      <formula>$Y71="El Valor debe ser igual a la meta 2015"</formula>
    </cfRule>
  </conditionalFormatting>
  <conditionalFormatting sqref="Y72">
    <cfRule type="expression" dxfId="597" priority="612">
      <formula>$Y72="El Valor debe ser igual a la meta 2015"</formula>
    </cfRule>
  </conditionalFormatting>
  <conditionalFormatting sqref="Y71">
    <cfRule type="expression" dxfId="596" priority="611">
      <formula>$Y71="El Valor debe ser igual a la meta 2015"</formula>
    </cfRule>
  </conditionalFormatting>
  <conditionalFormatting sqref="Y72">
    <cfRule type="expression" dxfId="595" priority="610">
      <formula>$Y72="El Valor debe ser igual a la meta 2015"</formula>
    </cfRule>
  </conditionalFormatting>
  <conditionalFormatting sqref="Y71">
    <cfRule type="expression" dxfId="594" priority="609">
      <formula>$Y71="El Valor debe ser igual a la meta 2015"</formula>
    </cfRule>
  </conditionalFormatting>
  <conditionalFormatting sqref="Y72">
    <cfRule type="expression" dxfId="593" priority="608">
      <formula>$Y72="El Valor debe ser igual a la meta 2015"</formula>
    </cfRule>
  </conditionalFormatting>
  <conditionalFormatting sqref="Y71">
    <cfRule type="expression" dxfId="592" priority="607">
      <formula>$Y71="El Valor debe ser igual a la meta 2015"</formula>
    </cfRule>
  </conditionalFormatting>
  <conditionalFormatting sqref="Y72">
    <cfRule type="expression" dxfId="591" priority="606">
      <formula>$Y72="El Valor debe ser igual a la meta 2015"</formula>
    </cfRule>
  </conditionalFormatting>
  <conditionalFormatting sqref="Y71:Z71">
    <cfRule type="expression" dxfId="590" priority="605">
      <formula>$Y71="El Valor debe ser igual a la meta 2015"</formula>
    </cfRule>
  </conditionalFormatting>
  <conditionalFormatting sqref="Y72">
    <cfRule type="expression" dxfId="589" priority="604">
      <formula>$Y72="El Valor debe ser igual a la meta 2015"</formula>
    </cfRule>
  </conditionalFormatting>
  <conditionalFormatting sqref="AA71:AA73">
    <cfRule type="expression" dxfId="588" priority="603">
      <formula>$AA71=0</formula>
    </cfRule>
  </conditionalFormatting>
  <conditionalFormatting sqref="Y71">
    <cfRule type="expression" dxfId="587" priority="602">
      <formula>$Y71="El Valor debe ser igual a la meta 2015"</formula>
    </cfRule>
  </conditionalFormatting>
  <conditionalFormatting sqref="Y72">
    <cfRule type="expression" dxfId="586" priority="601">
      <formula>$Y72="El Valor debe ser igual a la meta 2015"</formula>
    </cfRule>
  </conditionalFormatting>
  <conditionalFormatting sqref="Y71">
    <cfRule type="expression" dxfId="585" priority="600">
      <formula>$Y71="El Valor debe ser igual a la meta 2015"</formula>
    </cfRule>
  </conditionalFormatting>
  <conditionalFormatting sqref="Y72">
    <cfRule type="expression" dxfId="584" priority="599">
      <formula>$Y72="El Valor debe ser igual a la meta 2015"</formula>
    </cfRule>
  </conditionalFormatting>
  <conditionalFormatting sqref="Y71">
    <cfRule type="expression" dxfId="583" priority="598">
      <formula>$Y71="El Valor debe ser igual a la meta 2015"</formula>
    </cfRule>
  </conditionalFormatting>
  <conditionalFormatting sqref="Y72">
    <cfRule type="expression" dxfId="582" priority="597">
      <formula>$Y72="El Valor debe ser igual a la meta 2015"</formula>
    </cfRule>
  </conditionalFormatting>
  <conditionalFormatting sqref="Y71">
    <cfRule type="expression" dxfId="581" priority="596">
      <formula>$Y71="El Valor debe ser igual a la meta 2015"</formula>
    </cfRule>
  </conditionalFormatting>
  <conditionalFormatting sqref="Y72">
    <cfRule type="expression" dxfId="580" priority="595">
      <formula>$Y72="El Valor debe ser igual a la meta 2015"</formula>
    </cfRule>
  </conditionalFormatting>
  <conditionalFormatting sqref="Y71:Z71">
    <cfRule type="expression" dxfId="579" priority="594">
      <formula>$Y71="El Valor debe ser igual a la meta 2015"</formula>
    </cfRule>
  </conditionalFormatting>
  <conditionalFormatting sqref="Y72">
    <cfRule type="expression" dxfId="578" priority="593">
      <formula>$Y72="El Valor debe ser igual a la meta 2015"</formula>
    </cfRule>
  </conditionalFormatting>
  <conditionalFormatting sqref="AA71:AA73">
    <cfRule type="expression" dxfId="577" priority="592">
      <formula>$AA71=0</formula>
    </cfRule>
  </conditionalFormatting>
  <conditionalFormatting sqref="Y71">
    <cfRule type="expression" dxfId="576" priority="591">
      <formula>$Y71="El Valor debe ser igual a la meta 2015"</formula>
    </cfRule>
  </conditionalFormatting>
  <conditionalFormatting sqref="Y72">
    <cfRule type="expression" dxfId="575" priority="590">
      <formula>$Y72="El Valor debe ser igual a la meta 2015"</formula>
    </cfRule>
  </conditionalFormatting>
  <conditionalFormatting sqref="Y71">
    <cfRule type="expression" dxfId="574" priority="589">
      <formula>$Y71="El Valor debe ser igual a la meta 2015"</formula>
    </cfRule>
  </conditionalFormatting>
  <conditionalFormatting sqref="Y72">
    <cfRule type="expression" dxfId="573" priority="588">
      <formula>$Y72="El Valor debe ser igual a la meta 2015"</formula>
    </cfRule>
  </conditionalFormatting>
  <conditionalFormatting sqref="Y71">
    <cfRule type="expression" dxfId="572" priority="587">
      <formula>$Y71="El Valor debe ser igual a la meta 2015"</formula>
    </cfRule>
  </conditionalFormatting>
  <conditionalFormatting sqref="Y72">
    <cfRule type="expression" dxfId="571" priority="586">
      <formula>$Y72="El Valor debe ser igual a la meta 2015"</formula>
    </cfRule>
  </conditionalFormatting>
  <conditionalFormatting sqref="Y71">
    <cfRule type="expression" dxfId="570" priority="585">
      <formula>$Y71="El Valor debe ser igual a la meta 2015"</formula>
    </cfRule>
  </conditionalFormatting>
  <conditionalFormatting sqref="Y72">
    <cfRule type="expression" dxfId="569" priority="584">
      <formula>$Y72="El Valor debe ser igual a la meta 2015"</formula>
    </cfRule>
  </conditionalFormatting>
  <conditionalFormatting sqref="Y71:Z71">
    <cfRule type="expression" dxfId="568" priority="583">
      <formula>$Y71="El Valor debe ser igual a la meta 2015"</formula>
    </cfRule>
  </conditionalFormatting>
  <conditionalFormatting sqref="Y72">
    <cfRule type="expression" dxfId="567" priority="582">
      <formula>$Y72="El Valor debe ser igual a la meta 2015"</formula>
    </cfRule>
  </conditionalFormatting>
  <conditionalFormatting sqref="AA71:AA73">
    <cfRule type="expression" dxfId="566" priority="581">
      <formula>$AA71=0</formula>
    </cfRule>
  </conditionalFormatting>
  <conditionalFormatting sqref="Y71">
    <cfRule type="expression" dxfId="565" priority="580">
      <formula>$Y71="El Valor debe ser igual a la meta 2015"</formula>
    </cfRule>
  </conditionalFormatting>
  <conditionalFormatting sqref="Y72">
    <cfRule type="expression" dxfId="564" priority="579">
      <formula>$Y72="El Valor debe ser igual a la meta 2015"</formula>
    </cfRule>
  </conditionalFormatting>
  <conditionalFormatting sqref="Y71">
    <cfRule type="expression" dxfId="563" priority="578">
      <formula>$Y71="El Valor debe ser igual a la meta 2015"</formula>
    </cfRule>
  </conditionalFormatting>
  <conditionalFormatting sqref="Y72">
    <cfRule type="expression" dxfId="562" priority="577">
      <formula>$Y72="El Valor debe ser igual a la meta 2015"</formula>
    </cfRule>
  </conditionalFormatting>
  <conditionalFormatting sqref="Y71">
    <cfRule type="expression" dxfId="561" priority="576">
      <formula>$Y71="El Valor debe ser igual a la meta 2015"</formula>
    </cfRule>
  </conditionalFormatting>
  <conditionalFormatting sqref="Y72">
    <cfRule type="expression" dxfId="560" priority="575">
      <formula>$Y72="El Valor debe ser igual a la meta 2015"</formula>
    </cfRule>
  </conditionalFormatting>
  <conditionalFormatting sqref="Y71">
    <cfRule type="expression" dxfId="559" priority="574">
      <formula>$Y71="El Valor debe ser igual a la meta 2015"</formula>
    </cfRule>
  </conditionalFormatting>
  <conditionalFormatting sqref="Y72">
    <cfRule type="expression" dxfId="558" priority="573">
      <formula>$Y72="El Valor debe ser igual a la meta 2015"</formula>
    </cfRule>
  </conditionalFormatting>
  <conditionalFormatting sqref="Y71:Z71">
    <cfRule type="expression" dxfId="557" priority="572">
      <formula>$Y71="El Valor debe ser igual a la meta 2015"</formula>
    </cfRule>
  </conditionalFormatting>
  <conditionalFormatting sqref="Y72">
    <cfRule type="expression" dxfId="556" priority="571">
      <formula>$Y72="El Valor debe ser igual a la meta 2015"</formula>
    </cfRule>
  </conditionalFormatting>
  <conditionalFormatting sqref="Y71:Z71">
    <cfRule type="expression" dxfId="555" priority="570">
      <formula>$Y71="El Valor debe ser igual a la meta 2015"</formula>
    </cfRule>
  </conditionalFormatting>
  <conditionalFormatting sqref="Y72">
    <cfRule type="expression" dxfId="554" priority="569">
      <formula>$Y72="El Valor debe ser igual a la meta 2015"</formula>
    </cfRule>
  </conditionalFormatting>
  <conditionalFormatting sqref="Y71:Z71">
    <cfRule type="expression" dxfId="553" priority="568">
      <formula>$Y71="El Valor debe ser igual a la meta 2015"</formula>
    </cfRule>
  </conditionalFormatting>
  <conditionalFormatting sqref="Y72">
    <cfRule type="expression" dxfId="552" priority="567">
      <formula>$Y72="El Valor debe ser igual a la meta 2015"</formula>
    </cfRule>
  </conditionalFormatting>
  <conditionalFormatting sqref="Y71:Z71">
    <cfRule type="expression" dxfId="551" priority="566">
      <formula>$Y71="El Valor debe ser igual a la meta 2015"</formula>
    </cfRule>
  </conditionalFormatting>
  <conditionalFormatting sqref="Y72">
    <cfRule type="expression" dxfId="550" priority="565">
      <formula>$Y72="El Valor debe ser igual a la meta 2015"</formula>
    </cfRule>
  </conditionalFormatting>
  <conditionalFormatting sqref="R85:R87 O85:O87 U85:U87 X85:X87">
    <cfRule type="expression" dxfId="549" priority="562">
      <formula>O85=0</formula>
    </cfRule>
  </conditionalFormatting>
  <conditionalFormatting sqref="V86">
    <cfRule type="expression" dxfId="548" priority="561">
      <formula>$Y86="El Valor debe ser igual a la meta 2015"</formula>
    </cfRule>
  </conditionalFormatting>
  <conditionalFormatting sqref="V86">
    <cfRule type="expression" dxfId="547" priority="560">
      <formula>$Y86="El Valor debe ser igual a la meta 2015"</formula>
    </cfRule>
  </conditionalFormatting>
  <conditionalFormatting sqref="V86">
    <cfRule type="expression" dxfId="546" priority="559">
      <formula>$Y86="El Valor debe ser igual a la meta 2015"</formula>
    </cfRule>
  </conditionalFormatting>
  <conditionalFormatting sqref="V86">
    <cfRule type="expression" dxfId="545" priority="558">
      <formula>$Y86="El Valor debe ser igual a la meta 2015"</formula>
    </cfRule>
  </conditionalFormatting>
  <conditionalFormatting sqref="V86">
    <cfRule type="expression" dxfId="544" priority="557">
      <formula>$Y86="El Valor debe ser igual a la meta 2015"</formula>
    </cfRule>
  </conditionalFormatting>
  <conditionalFormatting sqref="V86">
    <cfRule type="expression" dxfId="543" priority="556">
      <formula>$Y86="El Valor debe ser igual a la meta 2015"</formula>
    </cfRule>
  </conditionalFormatting>
  <conditionalFormatting sqref="V86">
    <cfRule type="expression" dxfId="542" priority="555">
      <formula>$Y86="El Valor debe ser igual a la meta 2015"</formula>
    </cfRule>
  </conditionalFormatting>
  <conditionalFormatting sqref="V86">
    <cfRule type="expression" dxfId="541" priority="554">
      <formula>$Y86="El Valor debe ser igual a la meta 2015"</formula>
    </cfRule>
  </conditionalFormatting>
  <conditionalFormatting sqref="V86">
    <cfRule type="expression" dxfId="540" priority="553">
      <formula>$Y86="El Valor debe ser igual a la meta 2015"</formula>
    </cfRule>
  </conditionalFormatting>
  <conditionalFormatting sqref="V86">
    <cfRule type="expression" dxfId="539" priority="552">
      <formula>$Y86="El Valor debe ser igual a la meta 2015"</formula>
    </cfRule>
  </conditionalFormatting>
  <conditionalFormatting sqref="V86">
    <cfRule type="expression" dxfId="538" priority="551">
      <formula>$Y86="El Valor debe ser igual a la meta 2015"</formula>
    </cfRule>
  </conditionalFormatting>
  <conditionalFormatting sqref="V86">
    <cfRule type="expression" dxfId="537" priority="550">
      <formula>$Y86="El Valor debe ser igual a la meta 2015"</formula>
    </cfRule>
  </conditionalFormatting>
  <conditionalFormatting sqref="V86">
    <cfRule type="expression" dxfId="536" priority="549">
      <formula>$Y86="El Valor debe ser igual a la meta 2015"</formula>
    </cfRule>
  </conditionalFormatting>
  <conditionalFormatting sqref="V86">
    <cfRule type="expression" dxfId="535" priority="548">
      <formula>$Y86="El Valor debe ser igual a la meta 2015"</formula>
    </cfRule>
  </conditionalFormatting>
  <conditionalFormatting sqref="V86">
    <cfRule type="expression" dxfId="534" priority="547">
      <formula>$Y86="El Valor debe ser igual a la meta 2015"</formula>
    </cfRule>
  </conditionalFormatting>
  <conditionalFormatting sqref="V86">
    <cfRule type="expression" dxfId="533" priority="546">
      <formula>$Y86="El Valor debe ser igual a la meta 2015"</formula>
    </cfRule>
  </conditionalFormatting>
  <conditionalFormatting sqref="V86">
    <cfRule type="expression" dxfId="532" priority="545">
      <formula>$Y86="El Valor debe ser igual a la meta 2015"</formula>
    </cfRule>
  </conditionalFormatting>
  <conditionalFormatting sqref="V86">
    <cfRule type="expression" dxfId="531" priority="544">
      <formula>$Y86="El Valor debe ser igual a la meta 2015"</formula>
    </cfRule>
  </conditionalFormatting>
  <conditionalFormatting sqref="V86">
    <cfRule type="expression" dxfId="530" priority="543">
      <formula>$Y86="El Valor debe ser igual a la meta 2015"</formula>
    </cfRule>
  </conditionalFormatting>
  <conditionalFormatting sqref="V86">
    <cfRule type="expression" dxfId="529" priority="542">
      <formula>$Y86="El Valor debe ser igual a la meta 2015"</formula>
    </cfRule>
  </conditionalFormatting>
  <conditionalFormatting sqref="V86">
    <cfRule type="expression" dxfId="528" priority="541">
      <formula>$Y86="El Valor debe ser igual a la meta 2015"</formula>
    </cfRule>
  </conditionalFormatting>
  <conditionalFormatting sqref="V86">
    <cfRule type="expression" dxfId="527" priority="540">
      <formula>$Y86="El Valor debe ser igual a la meta 2015"</formula>
    </cfRule>
  </conditionalFormatting>
  <conditionalFormatting sqref="V86">
    <cfRule type="expression" dxfId="526" priority="539">
      <formula>$Y86="El Valor debe ser igual a la meta 2015"</formula>
    </cfRule>
  </conditionalFormatting>
  <conditionalFormatting sqref="V86">
    <cfRule type="expression" dxfId="525" priority="538">
      <formula>$Y86="El Valor debe ser igual a la meta 2015"</formula>
    </cfRule>
  </conditionalFormatting>
  <conditionalFormatting sqref="V86">
    <cfRule type="expression" dxfId="524" priority="537">
      <formula>$Y86="El Valor debe ser igual a la meta 2015"</formula>
    </cfRule>
  </conditionalFormatting>
  <conditionalFormatting sqref="V86">
    <cfRule type="expression" dxfId="523" priority="536">
      <formula>$Y86="El Valor debe ser igual a la meta 2015"</formula>
    </cfRule>
  </conditionalFormatting>
  <conditionalFormatting sqref="V86">
    <cfRule type="expression" dxfId="522" priority="535">
      <formula>$Y86="El Valor debe ser igual a la meta 2015"</formula>
    </cfRule>
  </conditionalFormatting>
  <conditionalFormatting sqref="V86">
    <cfRule type="expression" dxfId="521" priority="534">
      <formula>$Y86="El Valor debe ser igual a la meta 2015"</formula>
    </cfRule>
  </conditionalFormatting>
  <conditionalFormatting sqref="V86">
    <cfRule type="expression" dxfId="520" priority="533">
      <formula>$Y86="El Valor debe ser igual a la meta 2015"</formula>
    </cfRule>
  </conditionalFormatting>
  <conditionalFormatting sqref="V86">
    <cfRule type="expression" dxfId="519" priority="532">
      <formula>$Y86="El Valor debe ser igual a la meta 2015"</formula>
    </cfRule>
  </conditionalFormatting>
  <conditionalFormatting sqref="V86">
    <cfRule type="expression" dxfId="518" priority="531">
      <formula>$Y86="El Valor debe ser igual a la meta 2015"</formula>
    </cfRule>
  </conditionalFormatting>
  <conditionalFormatting sqref="V86">
    <cfRule type="expression" dxfId="517" priority="530">
      <formula>$Y86="El Valor debe ser igual a la meta 2015"</formula>
    </cfRule>
  </conditionalFormatting>
  <conditionalFormatting sqref="V86">
    <cfRule type="expression" dxfId="516" priority="529">
      <formula>$Y86="El Valor debe ser igual a la meta 2015"</formula>
    </cfRule>
  </conditionalFormatting>
  <conditionalFormatting sqref="V86">
    <cfRule type="expression" dxfId="515" priority="528">
      <formula>$Y86="El Valor debe ser igual a la meta 2015"</formula>
    </cfRule>
  </conditionalFormatting>
  <conditionalFormatting sqref="Y85">
    <cfRule type="expression" dxfId="514" priority="525">
      <formula>$Y85="El Valor debe ser igual a la meta 2015"</formula>
    </cfRule>
  </conditionalFormatting>
  <conditionalFormatting sqref="Y86">
    <cfRule type="expression" dxfId="513" priority="524">
      <formula>$Y86="El Valor debe ser igual a la meta 2015"</formula>
    </cfRule>
  </conditionalFormatting>
  <conditionalFormatting sqref="Y85">
    <cfRule type="expression" dxfId="512" priority="523">
      <formula>$Y85="El Valor debe ser igual a la meta 2015"</formula>
    </cfRule>
  </conditionalFormatting>
  <conditionalFormatting sqref="Y86">
    <cfRule type="expression" dxfId="511" priority="522">
      <formula>$Y86="El Valor debe ser igual a la meta 2015"</formula>
    </cfRule>
  </conditionalFormatting>
  <conditionalFormatting sqref="AA85:AA87">
    <cfRule type="expression" dxfId="510" priority="527">
      <formula>AA85=0</formula>
    </cfRule>
  </conditionalFormatting>
  <conditionalFormatting sqref="AA85:AA87">
    <cfRule type="expression" dxfId="509" priority="526">
      <formula>$AA85=0</formula>
    </cfRule>
  </conditionalFormatting>
  <conditionalFormatting sqref="Y85">
    <cfRule type="expression" dxfId="508" priority="521">
      <formula>$Y85="El Valor debe ser igual a la meta 2015"</formula>
    </cfRule>
  </conditionalFormatting>
  <conditionalFormatting sqref="Y86">
    <cfRule type="expression" dxfId="507" priority="520">
      <formula>$Y86="El Valor debe ser igual a la meta 2015"</formula>
    </cfRule>
  </conditionalFormatting>
  <conditionalFormatting sqref="Y85">
    <cfRule type="expression" dxfId="506" priority="519">
      <formula>$Y85="El Valor debe ser igual a la meta 2015"</formula>
    </cfRule>
  </conditionalFormatting>
  <conditionalFormatting sqref="Y86">
    <cfRule type="expression" dxfId="505" priority="518">
      <formula>$Y86="El Valor debe ser igual a la meta 2015"</formula>
    </cfRule>
  </conditionalFormatting>
  <conditionalFormatting sqref="Y85:Z85">
    <cfRule type="expression" dxfId="504" priority="517">
      <formula>$Y85="El Valor debe ser igual a la meta 2015"</formula>
    </cfRule>
  </conditionalFormatting>
  <conditionalFormatting sqref="Y86">
    <cfRule type="expression" dxfId="503" priority="516">
      <formula>$Y86="El Valor debe ser igual a la meta 2015"</formula>
    </cfRule>
  </conditionalFormatting>
  <conditionalFormatting sqref="AA85:AA87">
    <cfRule type="expression" dxfId="502" priority="515">
      <formula>$AA85=0</formula>
    </cfRule>
  </conditionalFormatting>
  <conditionalFormatting sqref="Y85">
    <cfRule type="expression" dxfId="501" priority="514">
      <formula>$Y85="El Valor debe ser igual a la meta 2015"</formula>
    </cfRule>
  </conditionalFormatting>
  <conditionalFormatting sqref="Y86">
    <cfRule type="expression" dxfId="500" priority="513">
      <formula>$Y86="El Valor debe ser igual a la meta 2015"</formula>
    </cfRule>
  </conditionalFormatting>
  <conditionalFormatting sqref="Y85">
    <cfRule type="expression" dxfId="499" priority="512">
      <formula>$Y85="El Valor debe ser igual a la meta 2015"</formula>
    </cfRule>
  </conditionalFormatting>
  <conditionalFormatting sqref="Y86">
    <cfRule type="expression" dxfId="498" priority="511">
      <formula>$Y86="El Valor debe ser igual a la meta 2015"</formula>
    </cfRule>
  </conditionalFormatting>
  <conditionalFormatting sqref="Y85">
    <cfRule type="expression" dxfId="497" priority="510">
      <formula>$Y85="El Valor debe ser igual a la meta 2015"</formula>
    </cfRule>
  </conditionalFormatting>
  <conditionalFormatting sqref="Y86">
    <cfRule type="expression" dxfId="496" priority="509">
      <formula>$Y86="El Valor debe ser igual a la meta 2015"</formula>
    </cfRule>
  </conditionalFormatting>
  <conditionalFormatting sqref="Y85">
    <cfRule type="expression" dxfId="495" priority="508">
      <formula>$Y85="El Valor debe ser igual a la meta 2015"</formula>
    </cfRule>
  </conditionalFormatting>
  <conditionalFormatting sqref="Y86">
    <cfRule type="expression" dxfId="494" priority="507">
      <formula>$Y86="El Valor debe ser igual a la meta 2015"</formula>
    </cfRule>
  </conditionalFormatting>
  <conditionalFormatting sqref="Y85:Z85">
    <cfRule type="expression" dxfId="493" priority="506">
      <formula>$Y85="El Valor debe ser igual a la meta 2015"</formula>
    </cfRule>
  </conditionalFormatting>
  <conditionalFormatting sqref="Y86">
    <cfRule type="expression" dxfId="492" priority="505">
      <formula>$Y86="El Valor debe ser igual a la meta 2015"</formula>
    </cfRule>
  </conditionalFormatting>
  <conditionalFormatting sqref="AA85:AA87">
    <cfRule type="expression" dxfId="491" priority="504">
      <formula>$AA85=0</formula>
    </cfRule>
  </conditionalFormatting>
  <conditionalFormatting sqref="Y85">
    <cfRule type="expression" dxfId="490" priority="503">
      <formula>$Y85="El Valor debe ser igual a la meta 2015"</formula>
    </cfRule>
  </conditionalFormatting>
  <conditionalFormatting sqref="Y86">
    <cfRule type="expression" dxfId="489" priority="502">
      <formula>$Y86="El Valor debe ser igual a la meta 2015"</formula>
    </cfRule>
  </conditionalFormatting>
  <conditionalFormatting sqref="Y85">
    <cfRule type="expression" dxfId="488" priority="501">
      <formula>$Y85="El Valor debe ser igual a la meta 2015"</formula>
    </cfRule>
  </conditionalFormatting>
  <conditionalFormatting sqref="Y86">
    <cfRule type="expression" dxfId="487" priority="500">
      <formula>$Y86="El Valor debe ser igual a la meta 2015"</formula>
    </cfRule>
  </conditionalFormatting>
  <conditionalFormatting sqref="Y85">
    <cfRule type="expression" dxfId="486" priority="499">
      <formula>$Y85="El Valor debe ser igual a la meta 2015"</formula>
    </cfRule>
  </conditionalFormatting>
  <conditionalFormatting sqref="Y86">
    <cfRule type="expression" dxfId="485" priority="498">
      <formula>$Y86="El Valor debe ser igual a la meta 2015"</formula>
    </cfRule>
  </conditionalFormatting>
  <conditionalFormatting sqref="Y85">
    <cfRule type="expression" dxfId="484" priority="497">
      <formula>$Y85="El Valor debe ser igual a la meta 2015"</formula>
    </cfRule>
  </conditionalFormatting>
  <conditionalFormatting sqref="Y86">
    <cfRule type="expression" dxfId="483" priority="496">
      <formula>$Y86="El Valor debe ser igual a la meta 2015"</formula>
    </cfRule>
  </conditionalFormatting>
  <conditionalFormatting sqref="Y85:Z85">
    <cfRule type="expression" dxfId="482" priority="495">
      <formula>$Y85="El Valor debe ser igual a la meta 2015"</formula>
    </cfRule>
  </conditionalFormatting>
  <conditionalFormatting sqref="Y86">
    <cfRule type="expression" dxfId="481" priority="494">
      <formula>$Y86="El Valor debe ser igual a la meta 2015"</formula>
    </cfRule>
  </conditionalFormatting>
  <conditionalFormatting sqref="AA85:AA87">
    <cfRule type="expression" dxfId="480" priority="493">
      <formula>$AA85=0</formula>
    </cfRule>
  </conditionalFormatting>
  <conditionalFormatting sqref="Y85">
    <cfRule type="expression" dxfId="479" priority="492">
      <formula>$Y85="El Valor debe ser igual a la meta 2015"</formula>
    </cfRule>
  </conditionalFormatting>
  <conditionalFormatting sqref="Y86">
    <cfRule type="expression" dxfId="478" priority="491">
      <formula>$Y86="El Valor debe ser igual a la meta 2015"</formula>
    </cfRule>
  </conditionalFormatting>
  <conditionalFormatting sqref="Y85">
    <cfRule type="expression" dxfId="477" priority="490">
      <formula>$Y85="El Valor debe ser igual a la meta 2015"</formula>
    </cfRule>
  </conditionalFormatting>
  <conditionalFormatting sqref="Y86">
    <cfRule type="expression" dxfId="476" priority="489">
      <formula>$Y86="El Valor debe ser igual a la meta 2015"</formula>
    </cfRule>
  </conditionalFormatting>
  <conditionalFormatting sqref="Y85">
    <cfRule type="expression" dxfId="475" priority="488">
      <formula>$Y85="El Valor debe ser igual a la meta 2015"</formula>
    </cfRule>
  </conditionalFormatting>
  <conditionalFormatting sqref="Y86">
    <cfRule type="expression" dxfId="474" priority="487">
      <formula>$Y86="El Valor debe ser igual a la meta 2015"</formula>
    </cfRule>
  </conditionalFormatting>
  <conditionalFormatting sqref="Y85">
    <cfRule type="expression" dxfId="473" priority="486">
      <formula>$Y85="El Valor debe ser igual a la meta 2015"</formula>
    </cfRule>
  </conditionalFormatting>
  <conditionalFormatting sqref="Y86">
    <cfRule type="expression" dxfId="472" priority="485">
      <formula>$Y86="El Valor debe ser igual a la meta 2015"</formula>
    </cfRule>
  </conditionalFormatting>
  <conditionalFormatting sqref="Y85:Z85">
    <cfRule type="expression" dxfId="471" priority="484">
      <formula>$Y85="El Valor debe ser igual a la meta 2015"</formula>
    </cfRule>
  </conditionalFormatting>
  <conditionalFormatting sqref="Y86">
    <cfRule type="expression" dxfId="470" priority="483">
      <formula>$Y86="El Valor debe ser igual a la meta 2015"</formula>
    </cfRule>
  </conditionalFormatting>
  <conditionalFormatting sqref="Y85:Z85">
    <cfRule type="expression" dxfId="469" priority="482">
      <formula>$Y85="El Valor debe ser igual a la meta 2015"</formula>
    </cfRule>
  </conditionalFormatting>
  <conditionalFormatting sqref="Y86">
    <cfRule type="expression" dxfId="468" priority="481">
      <formula>$Y86="El Valor debe ser igual a la meta 2015"</formula>
    </cfRule>
  </conditionalFormatting>
  <conditionalFormatting sqref="Y85:Z85">
    <cfRule type="expression" dxfId="467" priority="480">
      <formula>$Y85="El Valor debe ser igual a la meta 2015"</formula>
    </cfRule>
  </conditionalFormatting>
  <conditionalFormatting sqref="Y86">
    <cfRule type="expression" dxfId="466" priority="479">
      <formula>$Y86="El Valor debe ser igual a la meta 2015"</formula>
    </cfRule>
  </conditionalFormatting>
  <conditionalFormatting sqref="Y85:Z85">
    <cfRule type="expression" dxfId="465" priority="478">
      <formula>$Y85="El Valor debe ser igual a la meta 2015"</formula>
    </cfRule>
  </conditionalFormatting>
  <conditionalFormatting sqref="Y86">
    <cfRule type="expression" dxfId="464" priority="477">
      <formula>$Y86="El Valor debe ser igual a la meta 2015"</formula>
    </cfRule>
  </conditionalFormatting>
  <conditionalFormatting sqref="Y85:Z85">
    <cfRule type="expression" dxfId="463" priority="476">
      <formula>$Y85="El Valor debe ser igual a la meta 2015"</formula>
    </cfRule>
  </conditionalFormatting>
  <conditionalFormatting sqref="Y86">
    <cfRule type="expression" dxfId="462" priority="475">
      <formula>$Y86="El Valor debe ser igual a la meta 2015"</formula>
    </cfRule>
  </conditionalFormatting>
  <conditionalFormatting sqref="R96:R98 O96:O98 U96:U98">
    <cfRule type="expression" dxfId="461" priority="474">
      <formula>O96=0</formula>
    </cfRule>
  </conditionalFormatting>
  <conditionalFormatting sqref="R99:R101 O99:O101 U99:U101">
    <cfRule type="expression" dxfId="460" priority="473">
      <formula>O99=0</formula>
    </cfRule>
  </conditionalFormatting>
  <conditionalFormatting sqref="X102:X104 AA102:AA104">
    <cfRule type="expression" dxfId="459" priority="460">
      <formula>X102=0</formula>
    </cfRule>
  </conditionalFormatting>
  <conditionalFormatting sqref="AA102:AA104">
    <cfRule type="expression" dxfId="458" priority="459">
      <formula>$AA102=0</formula>
    </cfRule>
  </conditionalFormatting>
  <conditionalFormatting sqref="Y102">
    <cfRule type="expression" dxfId="457" priority="458">
      <formula>$Y102="El Valor debe ser igual a la meta 2015"</formula>
    </cfRule>
  </conditionalFormatting>
  <conditionalFormatting sqref="Y103">
    <cfRule type="expression" dxfId="456" priority="457">
      <formula>$Y103="El Valor debe ser igual a la meta 2015"</formula>
    </cfRule>
  </conditionalFormatting>
  <conditionalFormatting sqref="AA102:AA104">
    <cfRule type="expression" dxfId="455" priority="456">
      <formula>$AA102=0</formula>
    </cfRule>
  </conditionalFormatting>
  <conditionalFormatting sqref="AA102:AA104">
    <cfRule type="expression" dxfId="454" priority="455">
      <formula>$AA102=0</formula>
    </cfRule>
  </conditionalFormatting>
  <conditionalFormatting sqref="AA102:AA104">
    <cfRule type="expression" dxfId="453" priority="454">
      <formula>$AA102=0</formula>
    </cfRule>
  </conditionalFormatting>
  <conditionalFormatting sqref="AA102:AA104">
    <cfRule type="expression" dxfId="452" priority="453">
      <formula>$AA102=0</formula>
    </cfRule>
  </conditionalFormatting>
  <conditionalFormatting sqref="AA102:AA104">
    <cfRule type="expression" dxfId="451" priority="452">
      <formula>$AA102=0</formula>
    </cfRule>
  </conditionalFormatting>
  <conditionalFormatting sqref="Y102">
    <cfRule type="expression" dxfId="450" priority="451">
      <formula>$Y102="El Valor debe ser igual a la meta 2015"</formula>
    </cfRule>
  </conditionalFormatting>
  <conditionalFormatting sqref="Y103">
    <cfRule type="expression" dxfId="449" priority="450">
      <formula>$Y103="El Valor debe ser igual a la meta 2015"</formula>
    </cfRule>
  </conditionalFormatting>
  <conditionalFormatting sqref="Y102">
    <cfRule type="expression" dxfId="448" priority="449">
      <formula>$Y102="El Valor debe ser igual a la meta 2015"</formula>
    </cfRule>
  </conditionalFormatting>
  <conditionalFormatting sqref="Y103">
    <cfRule type="expression" dxfId="447" priority="448">
      <formula>$Y103="El Valor debe ser igual a la meta 2015"</formula>
    </cfRule>
  </conditionalFormatting>
  <conditionalFormatting sqref="Y102">
    <cfRule type="expression" dxfId="446" priority="447">
      <formula>$Y102="El Valor debe ser igual a la meta 2015"</formula>
    </cfRule>
  </conditionalFormatting>
  <conditionalFormatting sqref="Y103">
    <cfRule type="expression" dxfId="445" priority="446">
      <formula>$Y103="El Valor debe ser igual a la meta 2015"</formula>
    </cfRule>
  </conditionalFormatting>
  <conditionalFormatting sqref="Y102:Z102">
    <cfRule type="expression" dxfId="444" priority="445">
      <formula>$Y102="El Valor debe ser igual a la meta 2015"</formula>
    </cfRule>
  </conditionalFormatting>
  <conditionalFormatting sqref="Y103">
    <cfRule type="expression" dxfId="443" priority="444">
      <formula>$Y103="El Valor debe ser igual a la meta 2015"</formula>
    </cfRule>
  </conditionalFormatting>
  <conditionalFormatting sqref="AA102:AA104">
    <cfRule type="expression" dxfId="442" priority="443">
      <formula>$AA102=0</formula>
    </cfRule>
  </conditionalFormatting>
  <conditionalFormatting sqref="Y102">
    <cfRule type="expression" dxfId="441" priority="442">
      <formula>$Y102="El Valor debe ser igual a la meta 2015"</formula>
    </cfRule>
  </conditionalFormatting>
  <conditionalFormatting sqref="Y103">
    <cfRule type="expression" dxfId="440" priority="441">
      <formula>$Y103="El Valor debe ser igual a la meta 2015"</formula>
    </cfRule>
  </conditionalFormatting>
  <conditionalFormatting sqref="AA102:AA104">
    <cfRule type="expression" dxfId="439" priority="440">
      <formula>$AA102=0</formula>
    </cfRule>
  </conditionalFormatting>
  <conditionalFormatting sqref="AA102:AA104">
    <cfRule type="expression" dxfId="438" priority="439">
      <formula>$AA102=0</formula>
    </cfRule>
  </conditionalFormatting>
  <conditionalFormatting sqref="AA102:AA104">
    <cfRule type="expression" dxfId="437" priority="438">
      <formula>$AA102=0</formula>
    </cfRule>
  </conditionalFormatting>
  <conditionalFormatting sqref="AA102:AA104">
    <cfRule type="expression" dxfId="436" priority="437">
      <formula>$AA102=0</formula>
    </cfRule>
  </conditionalFormatting>
  <conditionalFormatting sqref="Y102">
    <cfRule type="expression" dxfId="435" priority="436">
      <formula>$Y102="El Valor debe ser igual a la meta 2015"</formula>
    </cfRule>
  </conditionalFormatting>
  <conditionalFormatting sqref="Y103">
    <cfRule type="expression" dxfId="434" priority="435">
      <formula>$Y103="El Valor debe ser igual a la meta 2015"</formula>
    </cfRule>
  </conditionalFormatting>
  <conditionalFormatting sqref="Y102">
    <cfRule type="expression" dxfId="433" priority="434">
      <formula>$Y102="El Valor debe ser igual a la meta 2015"</formula>
    </cfRule>
  </conditionalFormatting>
  <conditionalFormatting sqref="Y103">
    <cfRule type="expression" dxfId="432" priority="433">
      <formula>$Y103="El Valor debe ser igual a la meta 2015"</formula>
    </cfRule>
  </conditionalFormatting>
  <conditionalFormatting sqref="Y102">
    <cfRule type="expression" dxfId="431" priority="432">
      <formula>$Y102="El Valor debe ser igual a la meta 2015"</formula>
    </cfRule>
  </conditionalFormatting>
  <conditionalFormatting sqref="Y103">
    <cfRule type="expression" dxfId="430" priority="431">
      <formula>$Y103="El Valor debe ser igual a la meta 2015"</formula>
    </cfRule>
  </conditionalFormatting>
  <conditionalFormatting sqref="Y102:Z102">
    <cfRule type="expression" dxfId="429" priority="430">
      <formula>$Y102="El Valor debe ser igual a la meta 2015"</formula>
    </cfRule>
  </conditionalFormatting>
  <conditionalFormatting sqref="Y103">
    <cfRule type="expression" dxfId="428" priority="429">
      <formula>$Y103="El Valor debe ser igual a la meta 2015"</formula>
    </cfRule>
  </conditionalFormatting>
  <conditionalFormatting sqref="AA102:AA104">
    <cfRule type="expression" dxfId="427" priority="428">
      <formula>$AA102=0</formula>
    </cfRule>
  </conditionalFormatting>
  <conditionalFormatting sqref="Y102">
    <cfRule type="expression" dxfId="426" priority="427">
      <formula>$Y102="El Valor debe ser igual a la meta 2015"</formula>
    </cfRule>
  </conditionalFormatting>
  <conditionalFormatting sqref="Y103">
    <cfRule type="expression" dxfId="425" priority="426">
      <formula>$Y103="El Valor debe ser igual a la meta 2015"</formula>
    </cfRule>
  </conditionalFormatting>
  <conditionalFormatting sqref="Y102">
    <cfRule type="expression" dxfId="424" priority="425">
      <formula>$Y102="El Valor debe ser igual a la meta 2015"</formula>
    </cfRule>
  </conditionalFormatting>
  <conditionalFormatting sqref="Y103">
    <cfRule type="expression" dxfId="423" priority="424">
      <formula>$Y103="El Valor debe ser igual a la meta 2015"</formula>
    </cfRule>
  </conditionalFormatting>
  <conditionalFormatting sqref="Y102">
    <cfRule type="expression" dxfId="422" priority="423">
      <formula>$Y102="El Valor debe ser igual a la meta 2015"</formula>
    </cfRule>
  </conditionalFormatting>
  <conditionalFormatting sqref="Y103">
    <cfRule type="expression" dxfId="421" priority="422">
      <formula>$Y103="El Valor debe ser igual a la meta 2015"</formula>
    </cfRule>
  </conditionalFormatting>
  <conditionalFormatting sqref="Y102">
    <cfRule type="expression" dxfId="420" priority="421">
      <formula>$Y102="El Valor debe ser igual a la meta 2015"</formula>
    </cfRule>
  </conditionalFormatting>
  <conditionalFormatting sqref="Y103">
    <cfRule type="expression" dxfId="419" priority="420">
      <formula>$Y103="El Valor debe ser igual a la meta 2015"</formula>
    </cfRule>
  </conditionalFormatting>
  <conditionalFormatting sqref="Y102:Z102">
    <cfRule type="expression" dxfId="418" priority="419">
      <formula>$Y102="El Valor debe ser igual a la meta 2015"</formula>
    </cfRule>
  </conditionalFormatting>
  <conditionalFormatting sqref="Y103">
    <cfRule type="expression" dxfId="417" priority="418">
      <formula>$Y103="El Valor debe ser igual a la meta 2015"</formula>
    </cfRule>
  </conditionalFormatting>
  <conditionalFormatting sqref="AA102:AA104">
    <cfRule type="expression" dxfId="416" priority="417">
      <formula>$AA102=0</formula>
    </cfRule>
  </conditionalFormatting>
  <conditionalFormatting sqref="Y102">
    <cfRule type="expression" dxfId="415" priority="416">
      <formula>$Y102="El Valor debe ser igual a la meta 2015"</formula>
    </cfRule>
  </conditionalFormatting>
  <conditionalFormatting sqref="Y103">
    <cfRule type="expression" dxfId="414" priority="415">
      <formula>$Y103="El Valor debe ser igual a la meta 2015"</formula>
    </cfRule>
  </conditionalFormatting>
  <conditionalFormatting sqref="Y102">
    <cfRule type="expression" dxfId="413" priority="414">
      <formula>$Y102="El Valor debe ser igual a la meta 2015"</formula>
    </cfRule>
  </conditionalFormatting>
  <conditionalFormatting sqref="Y103">
    <cfRule type="expression" dxfId="412" priority="413">
      <formula>$Y103="El Valor debe ser igual a la meta 2015"</formula>
    </cfRule>
  </conditionalFormatting>
  <conditionalFormatting sqref="Y102">
    <cfRule type="expression" dxfId="411" priority="412">
      <formula>$Y102="El Valor debe ser igual a la meta 2015"</formula>
    </cfRule>
  </conditionalFormatting>
  <conditionalFormatting sqref="Y103">
    <cfRule type="expression" dxfId="410" priority="411">
      <formula>$Y103="El Valor debe ser igual a la meta 2015"</formula>
    </cfRule>
  </conditionalFormatting>
  <conditionalFormatting sqref="Y102">
    <cfRule type="expression" dxfId="409" priority="410">
      <formula>$Y102="El Valor debe ser igual a la meta 2015"</formula>
    </cfRule>
  </conditionalFormatting>
  <conditionalFormatting sqref="Y103">
    <cfRule type="expression" dxfId="408" priority="409">
      <formula>$Y103="El Valor debe ser igual a la meta 2015"</formula>
    </cfRule>
  </conditionalFormatting>
  <conditionalFormatting sqref="Y102:Z102">
    <cfRule type="expression" dxfId="407" priority="408">
      <formula>$Y102="El Valor debe ser igual a la meta 2015"</formula>
    </cfRule>
  </conditionalFormatting>
  <conditionalFormatting sqref="Y103">
    <cfRule type="expression" dxfId="406" priority="407">
      <formula>$Y103="El Valor debe ser igual a la meta 2015"</formula>
    </cfRule>
  </conditionalFormatting>
  <conditionalFormatting sqref="AA102:AA104">
    <cfRule type="expression" dxfId="405" priority="406">
      <formula>$AA102=0</formula>
    </cfRule>
  </conditionalFormatting>
  <conditionalFormatting sqref="Y102">
    <cfRule type="expression" dxfId="404" priority="405">
      <formula>$Y102="El Valor debe ser igual a la meta 2015"</formula>
    </cfRule>
  </conditionalFormatting>
  <conditionalFormatting sqref="Y103">
    <cfRule type="expression" dxfId="403" priority="404">
      <formula>$Y103="El Valor debe ser igual a la meta 2015"</formula>
    </cfRule>
  </conditionalFormatting>
  <conditionalFormatting sqref="Y102">
    <cfRule type="expression" dxfId="402" priority="403">
      <formula>$Y102="El Valor debe ser igual a la meta 2015"</formula>
    </cfRule>
  </conditionalFormatting>
  <conditionalFormatting sqref="Y103">
    <cfRule type="expression" dxfId="401" priority="402">
      <formula>$Y103="El Valor debe ser igual a la meta 2015"</formula>
    </cfRule>
  </conditionalFormatting>
  <conditionalFormatting sqref="Y102">
    <cfRule type="expression" dxfId="400" priority="401">
      <formula>$Y102="El Valor debe ser igual a la meta 2015"</formula>
    </cfRule>
  </conditionalFormatting>
  <conditionalFormatting sqref="Y103">
    <cfRule type="expression" dxfId="399" priority="400">
      <formula>$Y103="El Valor debe ser igual a la meta 2015"</formula>
    </cfRule>
  </conditionalFormatting>
  <conditionalFormatting sqref="Y102">
    <cfRule type="expression" dxfId="398" priority="399">
      <formula>$Y102="El Valor debe ser igual a la meta 2015"</formula>
    </cfRule>
  </conditionalFormatting>
  <conditionalFormatting sqref="Y103">
    <cfRule type="expression" dxfId="397" priority="398">
      <formula>$Y103="El Valor debe ser igual a la meta 2015"</formula>
    </cfRule>
  </conditionalFormatting>
  <conditionalFormatting sqref="Y102:Z102">
    <cfRule type="expression" dxfId="396" priority="397">
      <formula>$Y102="El Valor debe ser igual a la meta 2015"</formula>
    </cfRule>
  </conditionalFormatting>
  <conditionalFormatting sqref="Y103">
    <cfRule type="expression" dxfId="395" priority="396">
      <formula>$Y103="El Valor debe ser igual a la meta 2015"</formula>
    </cfRule>
  </conditionalFormatting>
  <conditionalFormatting sqref="AA102:AA104">
    <cfRule type="expression" dxfId="394" priority="395">
      <formula>$AA102=0</formula>
    </cfRule>
  </conditionalFormatting>
  <conditionalFormatting sqref="Y102">
    <cfRule type="expression" dxfId="393" priority="394">
      <formula>$Y102="El Valor debe ser igual a la meta 2015"</formula>
    </cfRule>
  </conditionalFormatting>
  <conditionalFormatting sqref="Y103">
    <cfRule type="expression" dxfId="392" priority="393">
      <formula>$Y103="El Valor debe ser igual a la meta 2015"</formula>
    </cfRule>
  </conditionalFormatting>
  <conditionalFormatting sqref="Y102">
    <cfRule type="expression" dxfId="391" priority="392">
      <formula>$Y102="El Valor debe ser igual a la meta 2015"</formula>
    </cfRule>
  </conditionalFormatting>
  <conditionalFormatting sqref="Y103">
    <cfRule type="expression" dxfId="390" priority="391">
      <formula>$Y103="El Valor debe ser igual a la meta 2015"</formula>
    </cfRule>
  </conditionalFormatting>
  <conditionalFormatting sqref="Y102">
    <cfRule type="expression" dxfId="389" priority="390">
      <formula>$Y102="El Valor debe ser igual a la meta 2015"</formula>
    </cfRule>
  </conditionalFormatting>
  <conditionalFormatting sqref="Y103">
    <cfRule type="expression" dxfId="388" priority="389">
      <formula>$Y103="El Valor debe ser igual a la meta 2015"</formula>
    </cfRule>
  </conditionalFormatting>
  <conditionalFormatting sqref="Y102">
    <cfRule type="expression" dxfId="387" priority="388">
      <formula>$Y102="El Valor debe ser igual a la meta 2015"</formula>
    </cfRule>
  </conditionalFormatting>
  <conditionalFormatting sqref="Y103">
    <cfRule type="expression" dxfId="386" priority="387">
      <formula>$Y103="El Valor debe ser igual a la meta 2015"</formula>
    </cfRule>
  </conditionalFormatting>
  <conditionalFormatting sqref="Y102:Z102">
    <cfRule type="expression" dxfId="385" priority="386">
      <formula>$Y102="El Valor debe ser igual a la meta 2015"</formula>
    </cfRule>
  </conditionalFormatting>
  <conditionalFormatting sqref="Y103">
    <cfRule type="expression" dxfId="384" priority="385">
      <formula>$Y103="El Valor debe ser igual a la meta 2015"</formula>
    </cfRule>
  </conditionalFormatting>
  <conditionalFormatting sqref="Y102:Z102">
    <cfRule type="expression" dxfId="383" priority="384">
      <formula>$Y102="El Valor debe ser igual a la meta 2015"</formula>
    </cfRule>
  </conditionalFormatting>
  <conditionalFormatting sqref="Y103">
    <cfRule type="expression" dxfId="382" priority="383">
      <formula>$Y103="El Valor debe ser igual a la meta 2015"</formula>
    </cfRule>
  </conditionalFormatting>
  <conditionalFormatting sqref="Y102:Z102">
    <cfRule type="expression" dxfId="381" priority="382">
      <formula>$Y102="El Valor debe ser igual a la meta 2015"</formula>
    </cfRule>
  </conditionalFormatting>
  <conditionalFormatting sqref="Y103">
    <cfRule type="expression" dxfId="380" priority="381">
      <formula>$Y103="El Valor debe ser igual a la meta 2015"</formula>
    </cfRule>
  </conditionalFormatting>
  <conditionalFormatting sqref="Y102:Z102">
    <cfRule type="expression" dxfId="379" priority="380">
      <formula>$Y102="El Valor debe ser igual a la meta 2015"</formula>
    </cfRule>
  </conditionalFormatting>
  <conditionalFormatting sqref="Y103">
    <cfRule type="expression" dxfId="378" priority="379">
      <formula>$Y103="El Valor debe ser igual a la meta 2015"</formula>
    </cfRule>
  </conditionalFormatting>
  <conditionalFormatting sqref="Y102:Z102">
    <cfRule type="expression" dxfId="377" priority="378">
      <formula>$Y102="El Valor debe ser igual a la meta 2015"</formula>
    </cfRule>
  </conditionalFormatting>
  <conditionalFormatting sqref="Y103">
    <cfRule type="expression" dxfId="376" priority="377">
      <formula>$Y103="El Valor debe ser igual a la meta 2015"</formula>
    </cfRule>
  </conditionalFormatting>
  <conditionalFormatting sqref="AA102:AA104">
    <cfRule type="expression" dxfId="375" priority="376">
      <formula>$AA102=0</formula>
    </cfRule>
  </conditionalFormatting>
  <conditionalFormatting sqref="Y102">
    <cfRule type="expression" dxfId="374" priority="375">
      <formula>$Y102="El Valor debe ser igual a la meta 2015"</formula>
    </cfRule>
  </conditionalFormatting>
  <conditionalFormatting sqref="Y103">
    <cfRule type="expression" dxfId="373" priority="374">
      <formula>$Y103="El Valor debe ser igual a la meta 2015"</formula>
    </cfRule>
  </conditionalFormatting>
  <conditionalFormatting sqref="Y102">
    <cfRule type="expression" dxfId="372" priority="373">
      <formula>$Y102="El Valor debe ser igual a la meta 2015"</formula>
    </cfRule>
  </conditionalFormatting>
  <conditionalFormatting sqref="Y103">
    <cfRule type="expression" dxfId="371" priority="372">
      <formula>$Y103="El Valor debe ser igual a la meta 2015"</formula>
    </cfRule>
  </conditionalFormatting>
  <conditionalFormatting sqref="Y102">
    <cfRule type="expression" dxfId="370" priority="371">
      <formula>$Y102="El Valor debe ser igual a la meta 2015"</formula>
    </cfRule>
  </conditionalFormatting>
  <conditionalFormatting sqref="Y103">
    <cfRule type="expression" dxfId="369" priority="370">
      <formula>$Y103="El Valor debe ser igual a la meta 2015"</formula>
    </cfRule>
  </conditionalFormatting>
  <conditionalFormatting sqref="Y102">
    <cfRule type="expression" dxfId="368" priority="369">
      <formula>$Y102="El Valor debe ser igual a la meta 2015"</formula>
    </cfRule>
  </conditionalFormatting>
  <conditionalFormatting sqref="Y103">
    <cfRule type="expression" dxfId="367" priority="368">
      <formula>$Y103="El Valor debe ser igual a la meta 2015"</formula>
    </cfRule>
  </conditionalFormatting>
  <conditionalFormatting sqref="Y102:Z102">
    <cfRule type="expression" dxfId="366" priority="367">
      <formula>$Y102="El Valor debe ser igual a la meta 2015"</formula>
    </cfRule>
  </conditionalFormatting>
  <conditionalFormatting sqref="Y103">
    <cfRule type="expression" dxfId="365" priority="366">
      <formula>$Y103="El Valor debe ser igual a la meta 2015"</formula>
    </cfRule>
  </conditionalFormatting>
  <conditionalFormatting sqref="AA102:AA104">
    <cfRule type="expression" dxfId="364" priority="365">
      <formula>$AA102=0</formula>
    </cfRule>
  </conditionalFormatting>
  <conditionalFormatting sqref="Y102">
    <cfRule type="expression" dxfId="363" priority="364">
      <formula>$Y102="El Valor debe ser igual a la meta 2015"</formula>
    </cfRule>
  </conditionalFormatting>
  <conditionalFormatting sqref="Y103">
    <cfRule type="expression" dxfId="362" priority="363">
      <formula>$Y103="El Valor debe ser igual a la meta 2015"</formula>
    </cfRule>
  </conditionalFormatting>
  <conditionalFormatting sqref="Y102">
    <cfRule type="expression" dxfId="361" priority="362">
      <formula>$Y102="El Valor debe ser igual a la meta 2015"</formula>
    </cfRule>
  </conditionalFormatting>
  <conditionalFormatting sqref="Y103">
    <cfRule type="expression" dxfId="360" priority="361">
      <formula>$Y103="El Valor debe ser igual a la meta 2015"</formula>
    </cfRule>
  </conditionalFormatting>
  <conditionalFormatting sqref="Y102">
    <cfRule type="expression" dxfId="359" priority="360">
      <formula>$Y102="El Valor debe ser igual a la meta 2015"</formula>
    </cfRule>
  </conditionalFormatting>
  <conditionalFormatting sqref="Y103">
    <cfRule type="expression" dxfId="358" priority="359">
      <formula>$Y103="El Valor debe ser igual a la meta 2015"</formula>
    </cfRule>
  </conditionalFormatting>
  <conditionalFormatting sqref="Y102">
    <cfRule type="expression" dxfId="357" priority="358">
      <formula>$Y102="El Valor debe ser igual a la meta 2015"</formula>
    </cfRule>
  </conditionalFormatting>
  <conditionalFormatting sqref="Y103">
    <cfRule type="expression" dxfId="356" priority="357">
      <formula>$Y103="El Valor debe ser igual a la meta 2015"</formula>
    </cfRule>
  </conditionalFormatting>
  <conditionalFormatting sqref="Y102:Z102">
    <cfRule type="expression" dxfId="355" priority="356">
      <formula>$Y102="El Valor debe ser igual a la meta 2015"</formula>
    </cfRule>
  </conditionalFormatting>
  <conditionalFormatting sqref="Y103">
    <cfRule type="expression" dxfId="354" priority="355">
      <formula>$Y103="El Valor debe ser igual a la meta 2015"</formula>
    </cfRule>
  </conditionalFormatting>
  <conditionalFormatting sqref="Y102:Z102">
    <cfRule type="expression" dxfId="353" priority="354">
      <formula>$Y102="El Valor debe ser igual a la meta 2015"</formula>
    </cfRule>
  </conditionalFormatting>
  <conditionalFormatting sqref="Y103">
    <cfRule type="expression" dxfId="352" priority="353">
      <formula>$Y103="El Valor debe ser igual a la meta 2015"</formula>
    </cfRule>
  </conditionalFormatting>
  <conditionalFormatting sqref="Y102:Z102">
    <cfRule type="expression" dxfId="351" priority="352">
      <formula>$Y102="El Valor debe ser igual a la meta 2015"</formula>
    </cfRule>
  </conditionalFormatting>
  <conditionalFormatting sqref="Y103">
    <cfRule type="expression" dxfId="350" priority="351">
      <formula>$Y103="El Valor debe ser igual a la meta 2015"</formula>
    </cfRule>
  </conditionalFormatting>
  <conditionalFormatting sqref="Y102:Z102">
    <cfRule type="expression" dxfId="349" priority="350">
      <formula>$Y102="El Valor debe ser igual a la meta 2015"</formula>
    </cfRule>
  </conditionalFormatting>
  <conditionalFormatting sqref="Y103">
    <cfRule type="expression" dxfId="348" priority="349">
      <formula>$Y103="El Valor debe ser igual a la meta 2015"</formula>
    </cfRule>
  </conditionalFormatting>
  <conditionalFormatting sqref="Y102:Z102">
    <cfRule type="expression" dxfId="347" priority="348">
      <formula>$Y102="El Valor debe ser igual a la meta 2015"</formula>
    </cfRule>
  </conditionalFormatting>
  <conditionalFormatting sqref="Y103">
    <cfRule type="expression" dxfId="346" priority="347">
      <formula>$Y103="El Valor debe ser igual a la meta 2015"</formula>
    </cfRule>
  </conditionalFormatting>
  <conditionalFormatting sqref="R102:R104 O102:O104 U102:U104">
    <cfRule type="expression" dxfId="345" priority="346">
      <formula>O102=0</formula>
    </cfRule>
  </conditionalFormatting>
  <conditionalFormatting sqref="X105:X107 AA105:AA107">
    <cfRule type="expression" dxfId="344" priority="345">
      <formula>X105=0</formula>
    </cfRule>
  </conditionalFormatting>
  <conditionalFormatting sqref="AA105:AA107">
    <cfRule type="expression" dxfId="343" priority="344">
      <formula>$AA105=0</formula>
    </cfRule>
  </conditionalFormatting>
  <conditionalFormatting sqref="Y105">
    <cfRule type="expression" dxfId="342" priority="343">
      <formula>$Y105="El Valor debe ser igual a la meta 2015"</formula>
    </cfRule>
  </conditionalFormatting>
  <conditionalFormatting sqref="Y106">
    <cfRule type="expression" dxfId="341" priority="342">
      <formula>$Y106="El Valor debe ser igual a la meta 2015"</formula>
    </cfRule>
  </conditionalFormatting>
  <conditionalFormatting sqref="AA105:AA107">
    <cfRule type="expression" dxfId="340" priority="341">
      <formula>$AA105=0</formula>
    </cfRule>
  </conditionalFormatting>
  <conditionalFormatting sqref="AA105:AA107">
    <cfRule type="expression" dxfId="339" priority="340">
      <formula>$AA105=0</formula>
    </cfRule>
  </conditionalFormatting>
  <conditionalFormatting sqref="AA105:AA107">
    <cfRule type="expression" dxfId="338" priority="339">
      <formula>$AA105=0</formula>
    </cfRule>
  </conditionalFormatting>
  <conditionalFormatting sqref="AA105:AA107">
    <cfRule type="expression" dxfId="337" priority="338">
      <formula>$AA105=0</formula>
    </cfRule>
  </conditionalFormatting>
  <conditionalFormatting sqref="AA105:AA107">
    <cfRule type="expression" dxfId="336" priority="337">
      <formula>$AA105=0</formula>
    </cfRule>
  </conditionalFormatting>
  <conditionalFormatting sqref="Y105">
    <cfRule type="expression" dxfId="335" priority="336">
      <formula>$Y105="El Valor debe ser igual a la meta 2015"</formula>
    </cfRule>
  </conditionalFormatting>
  <conditionalFormatting sqref="Y106">
    <cfRule type="expression" dxfId="334" priority="335">
      <formula>$Y106="El Valor debe ser igual a la meta 2015"</formula>
    </cfRule>
  </conditionalFormatting>
  <conditionalFormatting sqref="Y105">
    <cfRule type="expression" dxfId="333" priority="334">
      <formula>$Y105="El Valor debe ser igual a la meta 2015"</formula>
    </cfRule>
  </conditionalFormatting>
  <conditionalFormatting sqref="Y106">
    <cfRule type="expression" dxfId="332" priority="333">
      <formula>$Y106="El Valor debe ser igual a la meta 2015"</formula>
    </cfRule>
  </conditionalFormatting>
  <conditionalFormatting sqref="Y105">
    <cfRule type="expression" dxfId="331" priority="332">
      <formula>$Y105="El Valor debe ser igual a la meta 2015"</formula>
    </cfRule>
  </conditionalFormatting>
  <conditionalFormatting sqref="Y106">
    <cfRule type="expression" dxfId="330" priority="331">
      <formula>$Y106="El Valor debe ser igual a la meta 2015"</formula>
    </cfRule>
  </conditionalFormatting>
  <conditionalFormatting sqref="Y105:Z105">
    <cfRule type="expression" dxfId="329" priority="330">
      <formula>$Y105="El Valor debe ser igual a la meta 2015"</formula>
    </cfRule>
  </conditionalFormatting>
  <conditionalFormatting sqref="Y106">
    <cfRule type="expression" dxfId="328" priority="329">
      <formula>$Y106="El Valor debe ser igual a la meta 2015"</formula>
    </cfRule>
  </conditionalFormatting>
  <conditionalFormatting sqref="AA105:AA107">
    <cfRule type="expression" dxfId="327" priority="328">
      <formula>$AA105=0</formula>
    </cfRule>
  </conditionalFormatting>
  <conditionalFormatting sqref="Y105">
    <cfRule type="expression" dxfId="326" priority="327">
      <formula>$Y105="El Valor debe ser igual a la meta 2015"</formula>
    </cfRule>
  </conditionalFormatting>
  <conditionalFormatting sqref="Y106">
    <cfRule type="expression" dxfId="325" priority="326">
      <formula>$Y106="El Valor debe ser igual a la meta 2015"</formula>
    </cfRule>
  </conditionalFormatting>
  <conditionalFormatting sqref="AA105:AA107">
    <cfRule type="expression" dxfId="324" priority="325">
      <formula>$AA105=0</formula>
    </cfRule>
  </conditionalFormatting>
  <conditionalFormatting sqref="AA105:AA107">
    <cfRule type="expression" dxfId="323" priority="324">
      <formula>$AA105=0</formula>
    </cfRule>
  </conditionalFormatting>
  <conditionalFormatting sqref="AA105:AA107">
    <cfRule type="expression" dxfId="322" priority="323">
      <formula>$AA105=0</formula>
    </cfRule>
  </conditionalFormatting>
  <conditionalFormatting sqref="AA105:AA107">
    <cfRule type="expression" dxfId="321" priority="322">
      <formula>$AA105=0</formula>
    </cfRule>
  </conditionalFormatting>
  <conditionalFormatting sqref="Y105">
    <cfRule type="expression" dxfId="320" priority="321">
      <formula>$Y105="El Valor debe ser igual a la meta 2015"</formula>
    </cfRule>
  </conditionalFormatting>
  <conditionalFormatting sqref="Y106">
    <cfRule type="expression" dxfId="319" priority="320">
      <formula>$Y106="El Valor debe ser igual a la meta 2015"</formula>
    </cfRule>
  </conditionalFormatting>
  <conditionalFormatting sqref="Y105">
    <cfRule type="expression" dxfId="318" priority="319">
      <formula>$Y105="El Valor debe ser igual a la meta 2015"</formula>
    </cfRule>
  </conditionalFormatting>
  <conditionalFormatting sqref="Y106">
    <cfRule type="expression" dxfId="317" priority="318">
      <formula>$Y106="El Valor debe ser igual a la meta 2015"</formula>
    </cfRule>
  </conditionalFormatting>
  <conditionalFormatting sqref="Y105">
    <cfRule type="expression" dxfId="316" priority="317">
      <formula>$Y105="El Valor debe ser igual a la meta 2015"</formula>
    </cfRule>
  </conditionalFormatting>
  <conditionalFormatting sqref="Y106">
    <cfRule type="expression" dxfId="315" priority="316">
      <formula>$Y106="El Valor debe ser igual a la meta 2015"</formula>
    </cfRule>
  </conditionalFormatting>
  <conditionalFormatting sqref="Y105:Z105">
    <cfRule type="expression" dxfId="314" priority="315">
      <formula>$Y105="El Valor debe ser igual a la meta 2015"</formula>
    </cfRule>
  </conditionalFormatting>
  <conditionalFormatting sqref="Y106">
    <cfRule type="expression" dxfId="313" priority="314">
      <formula>$Y106="El Valor debe ser igual a la meta 2015"</formula>
    </cfRule>
  </conditionalFormatting>
  <conditionalFormatting sqref="AA105:AA107">
    <cfRule type="expression" dxfId="312" priority="313">
      <formula>$AA105=0</formula>
    </cfRule>
  </conditionalFormatting>
  <conditionalFormatting sqref="Y105">
    <cfRule type="expression" dxfId="311" priority="312">
      <formula>$Y105="El Valor debe ser igual a la meta 2015"</formula>
    </cfRule>
  </conditionalFormatting>
  <conditionalFormatting sqref="Y106">
    <cfRule type="expression" dxfId="310" priority="311">
      <formula>$Y106="El Valor debe ser igual a la meta 2015"</formula>
    </cfRule>
  </conditionalFormatting>
  <conditionalFormatting sqref="Y105">
    <cfRule type="expression" dxfId="309" priority="310">
      <formula>$Y105="El Valor debe ser igual a la meta 2015"</formula>
    </cfRule>
  </conditionalFormatting>
  <conditionalFormatting sqref="Y106">
    <cfRule type="expression" dxfId="308" priority="309">
      <formula>$Y106="El Valor debe ser igual a la meta 2015"</formula>
    </cfRule>
  </conditionalFormatting>
  <conditionalFormatting sqref="Y105">
    <cfRule type="expression" dxfId="307" priority="308">
      <formula>$Y105="El Valor debe ser igual a la meta 2015"</formula>
    </cfRule>
  </conditionalFormatting>
  <conditionalFormatting sqref="Y106">
    <cfRule type="expression" dxfId="306" priority="307">
      <formula>$Y106="El Valor debe ser igual a la meta 2015"</formula>
    </cfRule>
  </conditionalFormatting>
  <conditionalFormatting sqref="Y105">
    <cfRule type="expression" dxfId="305" priority="306">
      <formula>$Y105="El Valor debe ser igual a la meta 2015"</formula>
    </cfRule>
  </conditionalFormatting>
  <conditionalFormatting sqref="Y106">
    <cfRule type="expression" dxfId="304" priority="305">
      <formula>$Y106="El Valor debe ser igual a la meta 2015"</formula>
    </cfRule>
  </conditionalFormatting>
  <conditionalFormatting sqref="Y105:Z105">
    <cfRule type="expression" dxfId="303" priority="304">
      <formula>$Y105="El Valor debe ser igual a la meta 2015"</formula>
    </cfRule>
  </conditionalFormatting>
  <conditionalFormatting sqref="Y106">
    <cfRule type="expression" dxfId="302" priority="303">
      <formula>$Y106="El Valor debe ser igual a la meta 2015"</formula>
    </cfRule>
  </conditionalFormatting>
  <conditionalFormatting sqref="AA105:AA107">
    <cfRule type="expression" dxfId="301" priority="302">
      <formula>$AA105=0</formula>
    </cfRule>
  </conditionalFormatting>
  <conditionalFormatting sqref="Y105">
    <cfRule type="expression" dxfId="300" priority="301">
      <formula>$Y105="El Valor debe ser igual a la meta 2015"</formula>
    </cfRule>
  </conditionalFormatting>
  <conditionalFormatting sqref="Y106">
    <cfRule type="expression" dxfId="299" priority="300">
      <formula>$Y106="El Valor debe ser igual a la meta 2015"</formula>
    </cfRule>
  </conditionalFormatting>
  <conditionalFormatting sqref="Y105">
    <cfRule type="expression" dxfId="298" priority="299">
      <formula>$Y105="El Valor debe ser igual a la meta 2015"</formula>
    </cfRule>
  </conditionalFormatting>
  <conditionalFormatting sqref="Y106">
    <cfRule type="expression" dxfId="297" priority="298">
      <formula>$Y106="El Valor debe ser igual a la meta 2015"</formula>
    </cfRule>
  </conditionalFormatting>
  <conditionalFormatting sqref="Y105">
    <cfRule type="expression" dxfId="296" priority="297">
      <formula>$Y105="El Valor debe ser igual a la meta 2015"</formula>
    </cfRule>
  </conditionalFormatting>
  <conditionalFormatting sqref="Y106">
    <cfRule type="expression" dxfId="295" priority="296">
      <formula>$Y106="El Valor debe ser igual a la meta 2015"</formula>
    </cfRule>
  </conditionalFormatting>
  <conditionalFormatting sqref="Y105">
    <cfRule type="expression" dxfId="294" priority="295">
      <formula>$Y105="El Valor debe ser igual a la meta 2015"</formula>
    </cfRule>
  </conditionalFormatting>
  <conditionalFormatting sqref="Y106">
    <cfRule type="expression" dxfId="293" priority="294">
      <formula>$Y106="El Valor debe ser igual a la meta 2015"</formula>
    </cfRule>
  </conditionalFormatting>
  <conditionalFormatting sqref="Y105:Z105">
    <cfRule type="expression" dxfId="292" priority="293">
      <formula>$Y105="El Valor debe ser igual a la meta 2015"</formula>
    </cfRule>
  </conditionalFormatting>
  <conditionalFormatting sqref="Y106">
    <cfRule type="expression" dxfId="291" priority="292">
      <formula>$Y106="El Valor debe ser igual a la meta 2015"</formula>
    </cfRule>
  </conditionalFormatting>
  <conditionalFormatting sqref="AA105:AA107">
    <cfRule type="expression" dxfId="290" priority="291">
      <formula>$AA105=0</formula>
    </cfRule>
  </conditionalFormatting>
  <conditionalFormatting sqref="Y105">
    <cfRule type="expression" dxfId="289" priority="290">
      <formula>$Y105="El Valor debe ser igual a la meta 2015"</formula>
    </cfRule>
  </conditionalFormatting>
  <conditionalFormatting sqref="Y106">
    <cfRule type="expression" dxfId="288" priority="289">
      <formula>$Y106="El Valor debe ser igual a la meta 2015"</formula>
    </cfRule>
  </conditionalFormatting>
  <conditionalFormatting sqref="Y105">
    <cfRule type="expression" dxfId="287" priority="288">
      <formula>$Y105="El Valor debe ser igual a la meta 2015"</formula>
    </cfRule>
  </conditionalFormatting>
  <conditionalFormatting sqref="Y106">
    <cfRule type="expression" dxfId="286" priority="287">
      <formula>$Y106="El Valor debe ser igual a la meta 2015"</formula>
    </cfRule>
  </conditionalFormatting>
  <conditionalFormatting sqref="Y105">
    <cfRule type="expression" dxfId="285" priority="286">
      <formula>$Y105="El Valor debe ser igual a la meta 2015"</formula>
    </cfRule>
  </conditionalFormatting>
  <conditionalFormatting sqref="Y106">
    <cfRule type="expression" dxfId="284" priority="285">
      <formula>$Y106="El Valor debe ser igual a la meta 2015"</formula>
    </cfRule>
  </conditionalFormatting>
  <conditionalFormatting sqref="Y105">
    <cfRule type="expression" dxfId="283" priority="284">
      <formula>$Y105="El Valor debe ser igual a la meta 2015"</formula>
    </cfRule>
  </conditionalFormatting>
  <conditionalFormatting sqref="Y106">
    <cfRule type="expression" dxfId="282" priority="283">
      <formula>$Y106="El Valor debe ser igual a la meta 2015"</formula>
    </cfRule>
  </conditionalFormatting>
  <conditionalFormatting sqref="Y105:Z105">
    <cfRule type="expression" dxfId="281" priority="282">
      <formula>$Y105="El Valor debe ser igual a la meta 2015"</formula>
    </cfRule>
  </conditionalFormatting>
  <conditionalFormatting sqref="Y106">
    <cfRule type="expression" dxfId="280" priority="281">
      <formula>$Y106="El Valor debe ser igual a la meta 2015"</formula>
    </cfRule>
  </conditionalFormatting>
  <conditionalFormatting sqref="AA105:AA107">
    <cfRule type="expression" dxfId="279" priority="280">
      <formula>$AA105=0</formula>
    </cfRule>
  </conditionalFormatting>
  <conditionalFormatting sqref="Y105">
    <cfRule type="expression" dxfId="278" priority="279">
      <formula>$Y105="El Valor debe ser igual a la meta 2015"</formula>
    </cfRule>
  </conditionalFormatting>
  <conditionalFormatting sqref="Y106">
    <cfRule type="expression" dxfId="277" priority="278">
      <formula>$Y106="El Valor debe ser igual a la meta 2015"</formula>
    </cfRule>
  </conditionalFormatting>
  <conditionalFormatting sqref="Y105">
    <cfRule type="expression" dxfId="276" priority="277">
      <formula>$Y105="El Valor debe ser igual a la meta 2015"</formula>
    </cfRule>
  </conditionalFormatting>
  <conditionalFormatting sqref="Y106">
    <cfRule type="expression" dxfId="275" priority="276">
      <formula>$Y106="El Valor debe ser igual a la meta 2015"</formula>
    </cfRule>
  </conditionalFormatting>
  <conditionalFormatting sqref="Y105">
    <cfRule type="expression" dxfId="274" priority="275">
      <formula>$Y105="El Valor debe ser igual a la meta 2015"</formula>
    </cfRule>
  </conditionalFormatting>
  <conditionalFormatting sqref="Y106">
    <cfRule type="expression" dxfId="273" priority="274">
      <formula>$Y106="El Valor debe ser igual a la meta 2015"</formula>
    </cfRule>
  </conditionalFormatting>
  <conditionalFormatting sqref="Y105">
    <cfRule type="expression" dxfId="272" priority="273">
      <formula>$Y105="El Valor debe ser igual a la meta 2015"</formula>
    </cfRule>
  </conditionalFormatting>
  <conditionalFormatting sqref="Y106">
    <cfRule type="expression" dxfId="271" priority="272">
      <formula>$Y106="El Valor debe ser igual a la meta 2015"</formula>
    </cfRule>
  </conditionalFormatting>
  <conditionalFormatting sqref="Y105:Z105">
    <cfRule type="expression" dxfId="270" priority="271">
      <formula>$Y105="El Valor debe ser igual a la meta 2015"</formula>
    </cfRule>
  </conditionalFormatting>
  <conditionalFormatting sqref="Y106">
    <cfRule type="expression" dxfId="269" priority="270">
      <formula>$Y106="El Valor debe ser igual a la meta 2015"</formula>
    </cfRule>
  </conditionalFormatting>
  <conditionalFormatting sqref="Y105:Z105">
    <cfRule type="expression" dxfId="268" priority="269">
      <formula>$Y105="El Valor debe ser igual a la meta 2015"</formula>
    </cfRule>
  </conditionalFormatting>
  <conditionalFormatting sqref="Y106">
    <cfRule type="expression" dxfId="267" priority="268">
      <formula>$Y106="El Valor debe ser igual a la meta 2015"</formula>
    </cfRule>
  </conditionalFormatting>
  <conditionalFormatting sqref="Y105:Z105">
    <cfRule type="expression" dxfId="266" priority="267">
      <formula>$Y105="El Valor debe ser igual a la meta 2015"</formula>
    </cfRule>
  </conditionalFormatting>
  <conditionalFormatting sqref="Y106">
    <cfRule type="expression" dxfId="265" priority="266">
      <formula>$Y106="El Valor debe ser igual a la meta 2015"</formula>
    </cfRule>
  </conditionalFormatting>
  <conditionalFormatting sqref="Y105:Z105">
    <cfRule type="expression" dxfId="264" priority="265">
      <formula>$Y105="El Valor debe ser igual a la meta 2015"</formula>
    </cfRule>
  </conditionalFormatting>
  <conditionalFormatting sqref="Y106">
    <cfRule type="expression" dxfId="263" priority="264">
      <formula>$Y106="El Valor debe ser igual a la meta 2015"</formula>
    </cfRule>
  </conditionalFormatting>
  <conditionalFormatting sqref="Y105:Z105">
    <cfRule type="expression" dxfId="262" priority="263">
      <formula>$Y105="El Valor debe ser igual a la meta 2015"</formula>
    </cfRule>
  </conditionalFormatting>
  <conditionalFormatting sqref="Y106">
    <cfRule type="expression" dxfId="261" priority="262">
      <formula>$Y106="El Valor debe ser igual a la meta 2015"</formula>
    </cfRule>
  </conditionalFormatting>
  <conditionalFormatting sqref="AA105:AA107">
    <cfRule type="expression" dxfId="260" priority="261">
      <formula>$AA105=0</formula>
    </cfRule>
  </conditionalFormatting>
  <conditionalFormatting sqref="Y105">
    <cfRule type="expression" dxfId="259" priority="260">
      <formula>$Y105="El Valor debe ser igual a la meta 2015"</formula>
    </cfRule>
  </conditionalFormatting>
  <conditionalFormatting sqref="Y106">
    <cfRule type="expression" dxfId="258" priority="259">
      <formula>$Y106="El Valor debe ser igual a la meta 2015"</formula>
    </cfRule>
  </conditionalFormatting>
  <conditionalFormatting sqref="Y105">
    <cfRule type="expression" dxfId="257" priority="258">
      <formula>$Y105="El Valor debe ser igual a la meta 2015"</formula>
    </cfRule>
  </conditionalFormatting>
  <conditionalFormatting sqref="Y106">
    <cfRule type="expression" dxfId="256" priority="257">
      <formula>$Y106="El Valor debe ser igual a la meta 2015"</formula>
    </cfRule>
  </conditionalFormatting>
  <conditionalFormatting sqref="Y105">
    <cfRule type="expression" dxfId="255" priority="256">
      <formula>$Y105="El Valor debe ser igual a la meta 2015"</formula>
    </cfRule>
  </conditionalFormatting>
  <conditionalFormatting sqref="Y106">
    <cfRule type="expression" dxfId="254" priority="255">
      <formula>$Y106="El Valor debe ser igual a la meta 2015"</formula>
    </cfRule>
  </conditionalFormatting>
  <conditionalFormatting sqref="Y105">
    <cfRule type="expression" dxfId="253" priority="254">
      <formula>$Y105="El Valor debe ser igual a la meta 2015"</formula>
    </cfRule>
  </conditionalFormatting>
  <conditionalFormatting sqref="Y106">
    <cfRule type="expression" dxfId="252" priority="253">
      <formula>$Y106="El Valor debe ser igual a la meta 2015"</formula>
    </cfRule>
  </conditionalFormatting>
  <conditionalFormatting sqref="Y105:Z105">
    <cfRule type="expression" dxfId="251" priority="252">
      <formula>$Y105="El Valor debe ser igual a la meta 2015"</formula>
    </cfRule>
  </conditionalFormatting>
  <conditionalFormatting sqref="Y106">
    <cfRule type="expression" dxfId="250" priority="251">
      <formula>$Y106="El Valor debe ser igual a la meta 2015"</formula>
    </cfRule>
  </conditionalFormatting>
  <conditionalFormatting sqref="AA105:AA107">
    <cfRule type="expression" dxfId="249" priority="250">
      <formula>$AA105=0</formula>
    </cfRule>
  </conditionalFormatting>
  <conditionalFormatting sqref="Y105">
    <cfRule type="expression" dxfId="248" priority="249">
      <formula>$Y105="El Valor debe ser igual a la meta 2015"</formula>
    </cfRule>
  </conditionalFormatting>
  <conditionalFormatting sqref="Y106">
    <cfRule type="expression" dxfId="247" priority="248">
      <formula>$Y106="El Valor debe ser igual a la meta 2015"</formula>
    </cfRule>
  </conditionalFormatting>
  <conditionalFormatting sqref="Y105">
    <cfRule type="expression" dxfId="246" priority="247">
      <formula>$Y105="El Valor debe ser igual a la meta 2015"</formula>
    </cfRule>
  </conditionalFormatting>
  <conditionalFormatting sqref="Y106">
    <cfRule type="expression" dxfId="245" priority="246">
      <formula>$Y106="El Valor debe ser igual a la meta 2015"</formula>
    </cfRule>
  </conditionalFormatting>
  <conditionalFormatting sqref="Y105">
    <cfRule type="expression" dxfId="244" priority="245">
      <formula>$Y105="El Valor debe ser igual a la meta 2015"</formula>
    </cfRule>
  </conditionalFormatting>
  <conditionalFormatting sqref="Y106">
    <cfRule type="expression" dxfId="243" priority="244">
      <formula>$Y106="El Valor debe ser igual a la meta 2015"</formula>
    </cfRule>
  </conditionalFormatting>
  <conditionalFormatting sqref="Y105">
    <cfRule type="expression" dxfId="242" priority="243">
      <formula>$Y105="El Valor debe ser igual a la meta 2015"</formula>
    </cfRule>
  </conditionalFormatting>
  <conditionalFormatting sqref="Y106">
    <cfRule type="expression" dxfId="241" priority="242">
      <formula>$Y106="El Valor debe ser igual a la meta 2015"</formula>
    </cfRule>
  </conditionalFormatting>
  <conditionalFormatting sqref="Y105:Z105">
    <cfRule type="expression" dxfId="240" priority="241">
      <formula>$Y105="El Valor debe ser igual a la meta 2015"</formula>
    </cfRule>
  </conditionalFormatting>
  <conditionalFormatting sqref="Y106">
    <cfRule type="expression" dxfId="239" priority="240">
      <formula>$Y106="El Valor debe ser igual a la meta 2015"</formula>
    </cfRule>
  </conditionalFormatting>
  <conditionalFormatting sqref="Y105:Z105">
    <cfRule type="expression" dxfId="238" priority="239">
      <formula>$Y105="El Valor debe ser igual a la meta 2015"</formula>
    </cfRule>
  </conditionalFormatting>
  <conditionalFormatting sqref="Y106">
    <cfRule type="expression" dxfId="237" priority="238">
      <formula>$Y106="El Valor debe ser igual a la meta 2015"</formula>
    </cfRule>
  </conditionalFormatting>
  <conditionalFormatting sqref="Y105:Z105">
    <cfRule type="expression" dxfId="236" priority="237">
      <formula>$Y105="El Valor debe ser igual a la meta 2015"</formula>
    </cfRule>
  </conditionalFormatting>
  <conditionalFormatting sqref="Y106">
    <cfRule type="expression" dxfId="235" priority="236">
      <formula>$Y106="El Valor debe ser igual a la meta 2015"</formula>
    </cfRule>
  </conditionalFormatting>
  <conditionalFormatting sqref="Y105:Z105">
    <cfRule type="expression" dxfId="234" priority="235">
      <formula>$Y105="El Valor debe ser igual a la meta 2015"</formula>
    </cfRule>
  </conditionalFormatting>
  <conditionalFormatting sqref="Y106">
    <cfRule type="expression" dxfId="233" priority="234">
      <formula>$Y106="El Valor debe ser igual a la meta 2015"</formula>
    </cfRule>
  </conditionalFormatting>
  <conditionalFormatting sqref="Y105:Z105">
    <cfRule type="expression" dxfId="232" priority="233">
      <formula>$Y105="El Valor debe ser igual a la meta 2015"</formula>
    </cfRule>
  </conditionalFormatting>
  <conditionalFormatting sqref="Y106">
    <cfRule type="expression" dxfId="231" priority="232">
      <formula>$Y106="El Valor debe ser igual a la meta 2015"</formula>
    </cfRule>
  </conditionalFormatting>
  <conditionalFormatting sqref="R105:R107 O105:O107 U105:U107">
    <cfRule type="expression" dxfId="230" priority="231">
      <formula>O105=0</formula>
    </cfRule>
  </conditionalFormatting>
  <conditionalFormatting sqref="X108:X110 AA108:AA110">
    <cfRule type="expression" dxfId="229" priority="230">
      <formula>X108=0</formula>
    </cfRule>
  </conditionalFormatting>
  <conditionalFormatting sqref="AA108:AA110">
    <cfRule type="expression" dxfId="228" priority="229">
      <formula>$AA108=0</formula>
    </cfRule>
  </conditionalFormatting>
  <conditionalFormatting sqref="Y108">
    <cfRule type="expression" dxfId="227" priority="228">
      <formula>$Y108="El Valor debe ser igual a la meta 2015"</formula>
    </cfRule>
  </conditionalFormatting>
  <conditionalFormatting sqref="Y109">
    <cfRule type="expression" dxfId="226" priority="227">
      <formula>$Y109="El Valor debe ser igual a la meta 2015"</formula>
    </cfRule>
  </conditionalFormatting>
  <conditionalFormatting sqref="AA108:AA110">
    <cfRule type="expression" dxfId="225" priority="226">
      <formula>$AA108=0</formula>
    </cfRule>
  </conditionalFormatting>
  <conditionalFormatting sqref="AA108:AA110">
    <cfRule type="expression" dxfId="224" priority="225">
      <formula>$AA108=0</formula>
    </cfRule>
  </conditionalFormatting>
  <conditionalFormatting sqref="AA108:AA110">
    <cfRule type="expression" dxfId="223" priority="224">
      <formula>$AA108=0</formula>
    </cfRule>
  </conditionalFormatting>
  <conditionalFormatting sqref="AA108:AA110">
    <cfRule type="expression" dxfId="222" priority="223">
      <formula>$AA108=0</formula>
    </cfRule>
  </conditionalFormatting>
  <conditionalFormatting sqref="AA108:AA110">
    <cfRule type="expression" dxfId="221" priority="222">
      <formula>$AA108=0</formula>
    </cfRule>
  </conditionalFormatting>
  <conditionalFormatting sqref="Y108">
    <cfRule type="expression" dxfId="220" priority="221">
      <formula>$Y108="El Valor debe ser igual a la meta 2015"</formula>
    </cfRule>
  </conditionalFormatting>
  <conditionalFormatting sqref="Y109">
    <cfRule type="expression" dxfId="219" priority="220">
      <formula>$Y109="El Valor debe ser igual a la meta 2015"</formula>
    </cfRule>
  </conditionalFormatting>
  <conditionalFormatting sqref="Y108">
    <cfRule type="expression" dxfId="218" priority="219">
      <formula>$Y108="El Valor debe ser igual a la meta 2015"</formula>
    </cfRule>
  </conditionalFormatting>
  <conditionalFormatting sqref="Y109">
    <cfRule type="expression" dxfId="217" priority="218">
      <formula>$Y109="El Valor debe ser igual a la meta 2015"</formula>
    </cfRule>
  </conditionalFormatting>
  <conditionalFormatting sqref="Y108">
    <cfRule type="expression" dxfId="216" priority="217">
      <formula>$Y108="El Valor debe ser igual a la meta 2015"</formula>
    </cfRule>
  </conditionalFormatting>
  <conditionalFormatting sqref="Y109">
    <cfRule type="expression" dxfId="215" priority="216">
      <formula>$Y109="El Valor debe ser igual a la meta 2015"</formula>
    </cfRule>
  </conditionalFormatting>
  <conditionalFormatting sqref="Y108:Z108">
    <cfRule type="expression" dxfId="214" priority="215">
      <formula>$Y108="El Valor debe ser igual a la meta 2015"</formula>
    </cfRule>
  </conditionalFormatting>
  <conditionalFormatting sqref="Y109">
    <cfRule type="expression" dxfId="213" priority="214">
      <formula>$Y109="El Valor debe ser igual a la meta 2015"</formula>
    </cfRule>
  </conditionalFormatting>
  <conditionalFormatting sqref="AA108:AA110">
    <cfRule type="expression" dxfId="212" priority="213">
      <formula>$AA108=0</formula>
    </cfRule>
  </conditionalFormatting>
  <conditionalFormatting sqref="Y108">
    <cfRule type="expression" dxfId="211" priority="212">
      <formula>$Y108="El Valor debe ser igual a la meta 2015"</formula>
    </cfRule>
  </conditionalFormatting>
  <conditionalFormatting sqref="Y109">
    <cfRule type="expression" dxfId="210" priority="211">
      <formula>$Y109="El Valor debe ser igual a la meta 2015"</formula>
    </cfRule>
  </conditionalFormatting>
  <conditionalFormatting sqref="AA108:AA110">
    <cfRule type="expression" dxfId="209" priority="210">
      <formula>$AA108=0</formula>
    </cfRule>
  </conditionalFormatting>
  <conditionalFormatting sqref="AA108:AA110">
    <cfRule type="expression" dxfId="208" priority="209">
      <formula>$AA108=0</formula>
    </cfRule>
  </conditionalFormatting>
  <conditionalFormatting sqref="AA108:AA110">
    <cfRule type="expression" dxfId="207" priority="208">
      <formula>$AA108=0</formula>
    </cfRule>
  </conditionalFormatting>
  <conditionalFormatting sqref="AA108:AA110">
    <cfRule type="expression" dxfId="206" priority="207">
      <formula>$AA108=0</formula>
    </cfRule>
  </conditionalFormatting>
  <conditionalFormatting sqref="Y108">
    <cfRule type="expression" dxfId="205" priority="206">
      <formula>$Y108="El Valor debe ser igual a la meta 2015"</formula>
    </cfRule>
  </conditionalFormatting>
  <conditionalFormatting sqref="Y109">
    <cfRule type="expression" dxfId="204" priority="205">
      <formula>$Y109="El Valor debe ser igual a la meta 2015"</formula>
    </cfRule>
  </conditionalFormatting>
  <conditionalFormatting sqref="Y108">
    <cfRule type="expression" dxfId="203" priority="204">
      <formula>$Y108="El Valor debe ser igual a la meta 2015"</formula>
    </cfRule>
  </conditionalFormatting>
  <conditionalFormatting sqref="Y109">
    <cfRule type="expression" dxfId="202" priority="203">
      <formula>$Y109="El Valor debe ser igual a la meta 2015"</formula>
    </cfRule>
  </conditionalFormatting>
  <conditionalFormatting sqref="Y108">
    <cfRule type="expression" dxfId="201" priority="202">
      <formula>$Y108="El Valor debe ser igual a la meta 2015"</formula>
    </cfRule>
  </conditionalFormatting>
  <conditionalFormatting sqref="Y109">
    <cfRule type="expression" dxfId="200" priority="201">
      <formula>$Y109="El Valor debe ser igual a la meta 2015"</formula>
    </cfRule>
  </conditionalFormatting>
  <conditionalFormatting sqref="Y108:Z108">
    <cfRule type="expression" dxfId="199" priority="200">
      <formula>$Y108="El Valor debe ser igual a la meta 2015"</formula>
    </cfRule>
  </conditionalFormatting>
  <conditionalFormatting sqref="Y109">
    <cfRule type="expression" dxfId="198" priority="199">
      <formula>$Y109="El Valor debe ser igual a la meta 2015"</formula>
    </cfRule>
  </conditionalFormatting>
  <conditionalFormatting sqref="AA108:AA110">
    <cfRule type="expression" dxfId="197" priority="198">
      <formula>$AA108=0</formula>
    </cfRule>
  </conditionalFormatting>
  <conditionalFormatting sqref="Y108">
    <cfRule type="expression" dxfId="196" priority="197">
      <formula>$Y108="El Valor debe ser igual a la meta 2015"</formula>
    </cfRule>
  </conditionalFormatting>
  <conditionalFormatting sqref="Y109">
    <cfRule type="expression" dxfId="195" priority="196">
      <formula>$Y109="El Valor debe ser igual a la meta 2015"</formula>
    </cfRule>
  </conditionalFormatting>
  <conditionalFormatting sqref="Y108">
    <cfRule type="expression" dxfId="194" priority="195">
      <formula>$Y108="El Valor debe ser igual a la meta 2015"</formula>
    </cfRule>
  </conditionalFormatting>
  <conditionalFormatting sqref="Y109">
    <cfRule type="expression" dxfId="193" priority="194">
      <formula>$Y109="El Valor debe ser igual a la meta 2015"</formula>
    </cfRule>
  </conditionalFormatting>
  <conditionalFormatting sqref="Y108">
    <cfRule type="expression" dxfId="192" priority="193">
      <formula>$Y108="El Valor debe ser igual a la meta 2015"</formula>
    </cfRule>
  </conditionalFormatting>
  <conditionalFormatting sqref="Y109">
    <cfRule type="expression" dxfId="191" priority="192">
      <formula>$Y109="El Valor debe ser igual a la meta 2015"</formula>
    </cfRule>
  </conditionalFormatting>
  <conditionalFormatting sqref="Y108">
    <cfRule type="expression" dxfId="190" priority="191">
      <formula>$Y108="El Valor debe ser igual a la meta 2015"</formula>
    </cfRule>
  </conditionalFormatting>
  <conditionalFormatting sqref="Y109">
    <cfRule type="expression" dxfId="189" priority="190">
      <formula>$Y109="El Valor debe ser igual a la meta 2015"</formula>
    </cfRule>
  </conditionalFormatting>
  <conditionalFormatting sqref="Y108:Z108">
    <cfRule type="expression" dxfId="188" priority="189">
      <formula>$Y108="El Valor debe ser igual a la meta 2015"</formula>
    </cfRule>
  </conditionalFormatting>
  <conditionalFormatting sqref="Y109">
    <cfRule type="expression" dxfId="187" priority="188">
      <formula>$Y109="El Valor debe ser igual a la meta 2015"</formula>
    </cfRule>
  </conditionalFormatting>
  <conditionalFormatting sqref="AA108:AA110">
    <cfRule type="expression" dxfId="186" priority="187">
      <formula>$AA108=0</formula>
    </cfRule>
  </conditionalFormatting>
  <conditionalFormatting sqref="Y108">
    <cfRule type="expression" dxfId="185" priority="186">
      <formula>$Y108="El Valor debe ser igual a la meta 2015"</formula>
    </cfRule>
  </conditionalFormatting>
  <conditionalFormatting sqref="Y109">
    <cfRule type="expression" dxfId="184" priority="185">
      <formula>$Y109="El Valor debe ser igual a la meta 2015"</formula>
    </cfRule>
  </conditionalFormatting>
  <conditionalFormatting sqref="Y108">
    <cfRule type="expression" dxfId="183" priority="184">
      <formula>$Y108="El Valor debe ser igual a la meta 2015"</formula>
    </cfRule>
  </conditionalFormatting>
  <conditionalFormatting sqref="Y109">
    <cfRule type="expression" dxfId="182" priority="183">
      <formula>$Y109="El Valor debe ser igual a la meta 2015"</formula>
    </cfRule>
  </conditionalFormatting>
  <conditionalFormatting sqref="Y108">
    <cfRule type="expression" dxfId="181" priority="182">
      <formula>$Y108="El Valor debe ser igual a la meta 2015"</formula>
    </cfRule>
  </conditionalFormatting>
  <conditionalFormatting sqref="Y109">
    <cfRule type="expression" dxfId="180" priority="181">
      <formula>$Y109="El Valor debe ser igual a la meta 2015"</formula>
    </cfRule>
  </conditionalFormatting>
  <conditionalFormatting sqref="Y108">
    <cfRule type="expression" dxfId="179" priority="180">
      <formula>$Y108="El Valor debe ser igual a la meta 2015"</formula>
    </cfRule>
  </conditionalFormatting>
  <conditionalFormatting sqref="Y109">
    <cfRule type="expression" dxfId="178" priority="179">
      <formula>$Y109="El Valor debe ser igual a la meta 2015"</formula>
    </cfRule>
  </conditionalFormatting>
  <conditionalFormatting sqref="Y108:Z108">
    <cfRule type="expression" dxfId="177" priority="178">
      <formula>$Y108="El Valor debe ser igual a la meta 2015"</formula>
    </cfRule>
  </conditionalFormatting>
  <conditionalFormatting sqref="Y109">
    <cfRule type="expression" dxfId="176" priority="177">
      <formula>$Y109="El Valor debe ser igual a la meta 2015"</formula>
    </cfRule>
  </conditionalFormatting>
  <conditionalFormatting sqref="AA108:AA110">
    <cfRule type="expression" dxfId="175" priority="176">
      <formula>$AA108=0</formula>
    </cfRule>
  </conditionalFormatting>
  <conditionalFormatting sqref="Y108">
    <cfRule type="expression" dxfId="174" priority="175">
      <formula>$Y108="El Valor debe ser igual a la meta 2015"</formula>
    </cfRule>
  </conditionalFormatting>
  <conditionalFormatting sqref="Y109">
    <cfRule type="expression" dxfId="173" priority="174">
      <formula>$Y109="El Valor debe ser igual a la meta 2015"</formula>
    </cfRule>
  </conditionalFormatting>
  <conditionalFormatting sqref="Y108">
    <cfRule type="expression" dxfId="172" priority="173">
      <formula>$Y108="El Valor debe ser igual a la meta 2015"</formula>
    </cfRule>
  </conditionalFormatting>
  <conditionalFormatting sqref="Y109">
    <cfRule type="expression" dxfId="171" priority="172">
      <formula>$Y109="El Valor debe ser igual a la meta 2015"</formula>
    </cfRule>
  </conditionalFormatting>
  <conditionalFormatting sqref="Y108">
    <cfRule type="expression" dxfId="170" priority="171">
      <formula>$Y108="El Valor debe ser igual a la meta 2015"</formula>
    </cfRule>
  </conditionalFormatting>
  <conditionalFormatting sqref="Y109">
    <cfRule type="expression" dxfId="169" priority="170">
      <formula>$Y109="El Valor debe ser igual a la meta 2015"</formula>
    </cfRule>
  </conditionalFormatting>
  <conditionalFormatting sqref="Y108">
    <cfRule type="expression" dxfId="168" priority="169">
      <formula>$Y108="El Valor debe ser igual a la meta 2015"</formula>
    </cfRule>
  </conditionalFormatting>
  <conditionalFormatting sqref="Y109">
    <cfRule type="expression" dxfId="167" priority="168">
      <formula>$Y109="El Valor debe ser igual a la meta 2015"</formula>
    </cfRule>
  </conditionalFormatting>
  <conditionalFormatting sqref="Y108:Z108">
    <cfRule type="expression" dxfId="166" priority="167">
      <formula>$Y108="El Valor debe ser igual a la meta 2015"</formula>
    </cfRule>
  </conditionalFormatting>
  <conditionalFormatting sqref="Y109">
    <cfRule type="expression" dxfId="165" priority="166">
      <formula>$Y109="El Valor debe ser igual a la meta 2015"</formula>
    </cfRule>
  </conditionalFormatting>
  <conditionalFormatting sqref="AA108:AA110">
    <cfRule type="expression" dxfId="164" priority="165">
      <formula>$AA108=0</formula>
    </cfRule>
  </conditionalFormatting>
  <conditionalFormatting sqref="Y108">
    <cfRule type="expression" dxfId="163" priority="164">
      <formula>$Y108="El Valor debe ser igual a la meta 2015"</formula>
    </cfRule>
  </conditionalFormatting>
  <conditionalFormatting sqref="Y109">
    <cfRule type="expression" dxfId="162" priority="163">
      <formula>$Y109="El Valor debe ser igual a la meta 2015"</formula>
    </cfRule>
  </conditionalFormatting>
  <conditionalFormatting sqref="Y108">
    <cfRule type="expression" dxfId="161" priority="162">
      <formula>$Y108="El Valor debe ser igual a la meta 2015"</formula>
    </cfRule>
  </conditionalFormatting>
  <conditionalFormatting sqref="Y109">
    <cfRule type="expression" dxfId="160" priority="161">
      <formula>$Y109="El Valor debe ser igual a la meta 2015"</formula>
    </cfRule>
  </conditionalFormatting>
  <conditionalFormatting sqref="Y108">
    <cfRule type="expression" dxfId="159" priority="160">
      <formula>$Y108="El Valor debe ser igual a la meta 2015"</formula>
    </cfRule>
  </conditionalFormatting>
  <conditionalFormatting sqref="Y109">
    <cfRule type="expression" dxfId="158" priority="159">
      <formula>$Y109="El Valor debe ser igual a la meta 2015"</formula>
    </cfRule>
  </conditionalFormatting>
  <conditionalFormatting sqref="Y108">
    <cfRule type="expression" dxfId="157" priority="158">
      <formula>$Y108="El Valor debe ser igual a la meta 2015"</formula>
    </cfRule>
  </conditionalFormatting>
  <conditionalFormatting sqref="Y109">
    <cfRule type="expression" dxfId="156" priority="157">
      <formula>$Y109="El Valor debe ser igual a la meta 2015"</formula>
    </cfRule>
  </conditionalFormatting>
  <conditionalFormatting sqref="Y108:Z108">
    <cfRule type="expression" dxfId="155" priority="156">
      <formula>$Y108="El Valor debe ser igual a la meta 2015"</formula>
    </cfRule>
  </conditionalFormatting>
  <conditionalFormatting sqref="Y109">
    <cfRule type="expression" dxfId="154" priority="155">
      <formula>$Y109="El Valor debe ser igual a la meta 2015"</formula>
    </cfRule>
  </conditionalFormatting>
  <conditionalFormatting sqref="Y108:Z108">
    <cfRule type="expression" dxfId="153" priority="154">
      <formula>$Y108="El Valor debe ser igual a la meta 2015"</formula>
    </cfRule>
  </conditionalFormatting>
  <conditionalFormatting sqref="Y109">
    <cfRule type="expression" dxfId="152" priority="153">
      <formula>$Y109="El Valor debe ser igual a la meta 2015"</formula>
    </cfRule>
  </conditionalFormatting>
  <conditionalFormatting sqref="Y108:Z108">
    <cfRule type="expression" dxfId="151" priority="152">
      <formula>$Y108="El Valor debe ser igual a la meta 2015"</formula>
    </cfRule>
  </conditionalFormatting>
  <conditionalFormatting sqref="Y109">
    <cfRule type="expression" dxfId="150" priority="151">
      <formula>$Y109="El Valor debe ser igual a la meta 2015"</formula>
    </cfRule>
  </conditionalFormatting>
  <conditionalFormatting sqref="Y108:Z108">
    <cfRule type="expression" dxfId="149" priority="150">
      <formula>$Y108="El Valor debe ser igual a la meta 2015"</formula>
    </cfRule>
  </conditionalFormatting>
  <conditionalFormatting sqref="Y109">
    <cfRule type="expression" dxfId="148" priority="149">
      <formula>$Y109="El Valor debe ser igual a la meta 2015"</formula>
    </cfRule>
  </conditionalFormatting>
  <conditionalFormatting sqref="Y108:Z108">
    <cfRule type="expression" dxfId="147" priority="148">
      <formula>$Y108="El Valor debe ser igual a la meta 2015"</formula>
    </cfRule>
  </conditionalFormatting>
  <conditionalFormatting sqref="Y109">
    <cfRule type="expression" dxfId="146" priority="147">
      <formula>$Y109="El Valor debe ser igual a la meta 2015"</formula>
    </cfRule>
  </conditionalFormatting>
  <conditionalFormatting sqref="AA108:AA110">
    <cfRule type="expression" dxfId="145" priority="146">
      <formula>$AA108=0</formula>
    </cfRule>
  </conditionalFormatting>
  <conditionalFormatting sqref="Y108">
    <cfRule type="expression" dxfId="144" priority="145">
      <formula>$Y108="El Valor debe ser igual a la meta 2015"</formula>
    </cfRule>
  </conditionalFormatting>
  <conditionalFormatting sqref="Y109">
    <cfRule type="expression" dxfId="143" priority="144">
      <formula>$Y109="El Valor debe ser igual a la meta 2015"</formula>
    </cfRule>
  </conditionalFormatting>
  <conditionalFormatting sqref="Y108">
    <cfRule type="expression" dxfId="142" priority="143">
      <formula>$Y108="El Valor debe ser igual a la meta 2015"</formula>
    </cfRule>
  </conditionalFormatting>
  <conditionalFormatting sqref="Y109">
    <cfRule type="expression" dxfId="141" priority="142">
      <formula>$Y109="El Valor debe ser igual a la meta 2015"</formula>
    </cfRule>
  </conditionalFormatting>
  <conditionalFormatting sqref="Y108">
    <cfRule type="expression" dxfId="140" priority="141">
      <formula>$Y108="El Valor debe ser igual a la meta 2015"</formula>
    </cfRule>
  </conditionalFormatting>
  <conditionalFormatting sqref="Y109">
    <cfRule type="expression" dxfId="139" priority="140">
      <formula>$Y109="El Valor debe ser igual a la meta 2015"</formula>
    </cfRule>
  </conditionalFormatting>
  <conditionalFormatting sqref="Y108">
    <cfRule type="expression" dxfId="138" priority="139">
      <formula>$Y108="El Valor debe ser igual a la meta 2015"</formula>
    </cfRule>
  </conditionalFormatting>
  <conditionalFormatting sqref="Y109">
    <cfRule type="expression" dxfId="137" priority="138">
      <formula>$Y109="El Valor debe ser igual a la meta 2015"</formula>
    </cfRule>
  </conditionalFormatting>
  <conditionalFormatting sqref="Y108:Z108">
    <cfRule type="expression" dxfId="136" priority="137">
      <formula>$Y108="El Valor debe ser igual a la meta 2015"</formula>
    </cfRule>
  </conditionalFormatting>
  <conditionalFormatting sqref="Y109">
    <cfRule type="expression" dxfId="135" priority="136">
      <formula>$Y109="El Valor debe ser igual a la meta 2015"</formula>
    </cfRule>
  </conditionalFormatting>
  <conditionalFormatting sqref="AA108:AA110">
    <cfRule type="expression" dxfId="134" priority="135">
      <formula>$AA108=0</formula>
    </cfRule>
  </conditionalFormatting>
  <conditionalFormatting sqref="Y108">
    <cfRule type="expression" dxfId="133" priority="134">
      <formula>$Y108="El Valor debe ser igual a la meta 2015"</formula>
    </cfRule>
  </conditionalFormatting>
  <conditionalFormatting sqref="Y109">
    <cfRule type="expression" dxfId="132" priority="133">
      <formula>$Y109="El Valor debe ser igual a la meta 2015"</formula>
    </cfRule>
  </conditionalFormatting>
  <conditionalFormatting sqref="Y108">
    <cfRule type="expression" dxfId="131" priority="132">
      <formula>$Y108="El Valor debe ser igual a la meta 2015"</formula>
    </cfRule>
  </conditionalFormatting>
  <conditionalFormatting sqref="Y109">
    <cfRule type="expression" dxfId="130" priority="131">
      <formula>$Y109="El Valor debe ser igual a la meta 2015"</formula>
    </cfRule>
  </conditionalFormatting>
  <conditionalFormatting sqref="Y108">
    <cfRule type="expression" dxfId="129" priority="130">
      <formula>$Y108="El Valor debe ser igual a la meta 2015"</formula>
    </cfRule>
  </conditionalFormatting>
  <conditionalFormatting sqref="Y109">
    <cfRule type="expression" dxfId="128" priority="129">
      <formula>$Y109="El Valor debe ser igual a la meta 2015"</formula>
    </cfRule>
  </conditionalFormatting>
  <conditionalFormatting sqref="Y108">
    <cfRule type="expression" dxfId="127" priority="128">
      <formula>$Y108="El Valor debe ser igual a la meta 2015"</formula>
    </cfRule>
  </conditionalFormatting>
  <conditionalFormatting sqref="Y109">
    <cfRule type="expression" dxfId="126" priority="127">
      <formula>$Y109="El Valor debe ser igual a la meta 2015"</formula>
    </cfRule>
  </conditionalFormatting>
  <conditionalFormatting sqref="Y108:Z108">
    <cfRule type="expression" dxfId="125" priority="126">
      <formula>$Y108="El Valor debe ser igual a la meta 2015"</formula>
    </cfRule>
  </conditionalFormatting>
  <conditionalFormatting sqref="Y109">
    <cfRule type="expression" dxfId="124" priority="125">
      <formula>$Y109="El Valor debe ser igual a la meta 2015"</formula>
    </cfRule>
  </conditionalFormatting>
  <conditionalFormatting sqref="Y108:Z108">
    <cfRule type="expression" dxfId="123" priority="124">
      <formula>$Y108="El Valor debe ser igual a la meta 2015"</formula>
    </cfRule>
  </conditionalFormatting>
  <conditionalFormatting sqref="Y109">
    <cfRule type="expression" dxfId="122" priority="123">
      <formula>$Y109="El Valor debe ser igual a la meta 2015"</formula>
    </cfRule>
  </conditionalFormatting>
  <conditionalFormatting sqref="Y108:Z108">
    <cfRule type="expression" dxfId="121" priority="122">
      <formula>$Y108="El Valor debe ser igual a la meta 2015"</formula>
    </cfRule>
  </conditionalFormatting>
  <conditionalFormatting sqref="Y109">
    <cfRule type="expression" dxfId="120" priority="121">
      <formula>$Y109="El Valor debe ser igual a la meta 2015"</formula>
    </cfRule>
  </conditionalFormatting>
  <conditionalFormatting sqref="Y108:Z108">
    <cfRule type="expression" dxfId="119" priority="120">
      <formula>$Y108="El Valor debe ser igual a la meta 2015"</formula>
    </cfRule>
  </conditionalFormatting>
  <conditionalFormatting sqref="Y109">
    <cfRule type="expression" dxfId="118" priority="119">
      <formula>$Y109="El Valor debe ser igual a la meta 2015"</formula>
    </cfRule>
  </conditionalFormatting>
  <conditionalFormatting sqref="Y108:Z108">
    <cfRule type="expression" dxfId="117" priority="118">
      <formula>$Y108="El Valor debe ser igual a la meta 2015"</formula>
    </cfRule>
  </conditionalFormatting>
  <conditionalFormatting sqref="Y109">
    <cfRule type="expression" dxfId="116" priority="117">
      <formula>$Y109="El Valor debe ser igual a la meta 2015"</formula>
    </cfRule>
  </conditionalFormatting>
  <conditionalFormatting sqref="R108:R110 O108:O110 U108:U110">
    <cfRule type="expression" dxfId="115" priority="116">
      <formula>O108=0</formula>
    </cfRule>
  </conditionalFormatting>
  <conditionalFormatting sqref="X111:X113 AA111:AA113">
    <cfRule type="expression" dxfId="114" priority="115">
      <formula>X111=0</formula>
    </cfRule>
  </conditionalFormatting>
  <conditionalFormatting sqref="AA111:AA113">
    <cfRule type="expression" dxfId="113" priority="114">
      <formula>$AA111=0</formula>
    </cfRule>
  </conditionalFormatting>
  <conditionalFormatting sqref="Y111">
    <cfRule type="expression" dxfId="112" priority="113">
      <formula>$Y111="El Valor debe ser igual a la meta 2015"</formula>
    </cfRule>
  </conditionalFormatting>
  <conditionalFormatting sqref="Y112">
    <cfRule type="expression" dxfId="111" priority="112">
      <formula>$Y112="El Valor debe ser igual a la meta 2015"</formula>
    </cfRule>
  </conditionalFormatting>
  <conditionalFormatting sqref="AA111:AA113">
    <cfRule type="expression" dxfId="110" priority="111">
      <formula>$AA111=0</formula>
    </cfRule>
  </conditionalFormatting>
  <conditionalFormatting sqref="AA111:AA113">
    <cfRule type="expression" dxfId="109" priority="110">
      <formula>$AA111=0</formula>
    </cfRule>
  </conditionalFormatting>
  <conditionalFormatting sqref="AA111:AA113">
    <cfRule type="expression" dxfId="108" priority="109">
      <formula>$AA111=0</formula>
    </cfRule>
  </conditionalFormatting>
  <conditionalFormatting sqref="AA111:AA113">
    <cfRule type="expression" dxfId="107" priority="108">
      <formula>$AA111=0</formula>
    </cfRule>
  </conditionalFormatting>
  <conditionalFormatting sqref="AA111:AA113">
    <cfRule type="expression" dxfId="106" priority="107">
      <formula>$AA111=0</formula>
    </cfRule>
  </conditionalFormatting>
  <conditionalFormatting sqref="Y111">
    <cfRule type="expression" dxfId="105" priority="106">
      <formula>$Y111="El Valor debe ser igual a la meta 2015"</formula>
    </cfRule>
  </conditionalFormatting>
  <conditionalFormatting sqref="Y112">
    <cfRule type="expression" dxfId="104" priority="105">
      <formula>$Y112="El Valor debe ser igual a la meta 2015"</formula>
    </cfRule>
  </conditionalFormatting>
  <conditionalFormatting sqref="Y111">
    <cfRule type="expression" dxfId="103" priority="104">
      <formula>$Y111="El Valor debe ser igual a la meta 2015"</formula>
    </cfRule>
  </conditionalFormatting>
  <conditionalFormatting sqref="Y112">
    <cfRule type="expression" dxfId="102" priority="103">
      <formula>$Y112="El Valor debe ser igual a la meta 2015"</formula>
    </cfRule>
  </conditionalFormatting>
  <conditionalFormatting sqref="Y111">
    <cfRule type="expression" dxfId="101" priority="102">
      <formula>$Y111="El Valor debe ser igual a la meta 2015"</formula>
    </cfRule>
  </conditionalFormatting>
  <conditionalFormatting sqref="Y112">
    <cfRule type="expression" dxfId="100" priority="101">
      <formula>$Y112="El Valor debe ser igual a la meta 2015"</formula>
    </cfRule>
  </conditionalFormatting>
  <conditionalFormatting sqref="Y111:Z111">
    <cfRule type="expression" dxfId="99" priority="100">
      <formula>$Y111="El Valor debe ser igual a la meta 2015"</formula>
    </cfRule>
  </conditionalFormatting>
  <conditionalFormatting sqref="Y112">
    <cfRule type="expression" dxfId="98" priority="99">
      <formula>$Y112="El Valor debe ser igual a la meta 2015"</formula>
    </cfRule>
  </conditionalFormatting>
  <conditionalFormatting sqref="AA111:AA113">
    <cfRule type="expression" dxfId="97" priority="98">
      <formula>$AA111=0</formula>
    </cfRule>
  </conditionalFormatting>
  <conditionalFormatting sqref="Y111">
    <cfRule type="expression" dxfId="96" priority="97">
      <formula>$Y111="El Valor debe ser igual a la meta 2015"</formula>
    </cfRule>
  </conditionalFormatting>
  <conditionalFormatting sqref="Y112">
    <cfRule type="expression" dxfId="95" priority="96">
      <formula>$Y112="El Valor debe ser igual a la meta 2015"</formula>
    </cfRule>
  </conditionalFormatting>
  <conditionalFormatting sqref="AA111:AA113">
    <cfRule type="expression" dxfId="94" priority="95">
      <formula>$AA111=0</formula>
    </cfRule>
  </conditionalFormatting>
  <conditionalFormatting sqref="AA111:AA113">
    <cfRule type="expression" dxfId="93" priority="94">
      <formula>$AA111=0</formula>
    </cfRule>
  </conditionalFormatting>
  <conditionalFormatting sqref="AA111:AA113">
    <cfRule type="expression" dxfId="92" priority="93">
      <formula>$AA111=0</formula>
    </cfRule>
  </conditionalFormatting>
  <conditionalFormatting sqref="AA111:AA113">
    <cfRule type="expression" dxfId="91" priority="92">
      <formula>$AA111=0</formula>
    </cfRule>
  </conditionalFormatting>
  <conditionalFormatting sqref="Y111">
    <cfRule type="expression" dxfId="90" priority="91">
      <formula>$Y111="El Valor debe ser igual a la meta 2015"</formula>
    </cfRule>
  </conditionalFormatting>
  <conditionalFormatting sqref="Y112">
    <cfRule type="expression" dxfId="89" priority="90">
      <formula>$Y112="El Valor debe ser igual a la meta 2015"</formula>
    </cfRule>
  </conditionalFormatting>
  <conditionalFormatting sqref="Y111">
    <cfRule type="expression" dxfId="88" priority="89">
      <formula>$Y111="El Valor debe ser igual a la meta 2015"</formula>
    </cfRule>
  </conditionalFormatting>
  <conditionalFormatting sqref="Y112">
    <cfRule type="expression" dxfId="87" priority="88">
      <formula>$Y112="El Valor debe ser igual a la meta 2015"</formula>
    </cfRule>
  </conditionalFormatting>
  <conditionalFormatting sqref="Y111">
    <cfRule type="expression" dxfId="86" priority="87">
      <formula>$Y111="El Valor debe ser igual a la meta 2015"</formula>
    </cfRule>
  </conditionalFormatting>
  <conditionalFormatting sqref="Y112">
    <cfRule type="expression" dxfId="85" priority="86">
      <formula>$Y112="El Valor debe ser igual a la meta 2015"</formula>
    </cfRule>
  </conditionalFormatting>
  <conditionalFormatting sqref="Y111:Z111">
    <cfRule type="expression" dxfId="84" priority="85">
      <formula>$Y111="El Valor debe ser igual a la meta 2015"</formula>
    </cfRule>
  </conditionalFormatting>
  <conditionalFormatting sqref="Y112">
    <cfRule type="expression" dxfId="83" priority="84">
      <formula>$Y112="El Valor debe ser igual a la meta 2015"</formula>
    </cfRule>
  </conditionalFormatting>
  <conditionalFormatting sqref="AA111:AA113">
    <cfRule type="expression" dxfId="82" priority="83">
      <formula>$AA111=0</formula>
    </cfRule>
  </conditionalFormatting>
  <conditionalFormatting sqref="Y111">
    <cfRule type="expression" dxfId="81" priority="82">
      <formula>$Y111="El Valor debe ser igual a la meta 2015"</formula>
    </cfRule>
  </conditionalFormatting>
  <conditionalFormatting sqref="Y112">
    <cfRule type="expression" dxfId="80" priority="81">
      <formula>$Y112="El Valor debe ser igual a la meta 2015"</formula>
    </cfRule>
  </conditionalFormatting>
  <conditionalFormatting sqref="Y111">
    <cfRule type="expression" dxfId="79" priority="80">
      <formula>$Y111="El Valor debe ser igual a la meta 2015"</formula>
    </cfRule>
  </conditionalFormatting>
  <conditionalFormatting sqref="Y112">
    <cfRule type="expression" dxfId="78" priority="79">
      <formula>$Y112="El Valor debe ser igual a la meta 2015"</formula>
    </cfRule>
  </conditionalFormatting>
  <conditionalFormatting sqref="Y111">
    <cfRule type="expression" dxfId="77" priority="78">
      <formula>$Y111="El Valor debe ser igual a la meta 2015"</formula>
    </cfRule>
  </conditionalFormatting>
  <conditionalFormatting sqref="Y112">
    <cfRule type="expression" dxfId="76" priority="77">
      <formula>$Y112="El Valor debe ser igual a la meta 2015"</formula>
    </cfRule>
  </conditionalFormatting>
  <conditionalFormatting sqref="Y111">
    <cfRule type="expression" dxfId="75" priority="76">
      <formula>$Y111="El Valor debe ser igual a la meta 2015"</formula>
    </cfRule>
  </conditionalFormatting>
  <conditionalFormatting sqref="Y112">
    <cfRule type="expression" dxfId="74" priority="75">
      <formula>$Y112="El Valor debe ser igual a la meta 2015"</formula>
    </cfRule>
  </conditionalFormatting>
  <conditionalFormatting sqref="Y111:Z111">
    <cfRule type="expression" dxfId="73" priority="74">
      <formula>$Y111="El Valor debe ser igual a la meta 2015"</formula>
    </cfRule>
  </conditionalFormatting>
  <conditionalFormatting sqref="Y112">
    <cfRule type="expression" dxfId="72" priority="73">
      <formula>$Y112="El Valor debe ser igual a la meta 2015"</formula>
    </cfRule>
  </conditionalFormatting>
  <conditionalFormatting sqref="AA111:AA113">
    <cfRule type="expression" dxfId="71" priority="72">
      <formula>$AA111=0</formula>
    </cfRule>
  </conditionalFormatting>
  <conditionalFormatting sqref="Y111">
    <cfRule type="expression" dxfId="70" priority="71">
      <formula>$Y111="El Valor debe ser igual a la meta 2015"</formula>
    </cfRule>
  </conditionalFormatting>
  <conditionalFormatting sqref="Y112">
    <cfRule type="expression" dxfId="69" priority="70">
      <formula>$Y112="El Valor debe ser igual a la meta 2015"</formula>
    </cfRule>
  </conditionalFormatting>
  <conditionalFormatting sqref="Y111">
    <cfRule type="expression" dxfId="68" priority="69">
      <formula>$Y111="El Valor debe ser igual a la meta 2015"</formula>
    </cfRule>
  </conditionalFormatting>
  <conditionalFormatting sqref="Y112">
    <cfRule type="expression" dxfId="67" priority="68">
      <formula>$Y112="El Valor debe ser igual a la meta 2015"</formula>
    </cfRule>
  </conditionalFormatting>
  <conditionalFormatting sqref="Y111">
    <cfRule type="expression" dxfId="66" priority="67">
      <formula>$Y111="El Valor debe ser igual a la meta 2015"</formula>
    </cfRule>
  </conditionalFormatting>
  <conditionalFormatting sqref="Y112">
    <cfRule type="expression" dxfId="65" priority="66">
      <formula>$Y112="El Valor debe ser igual a la meta 2015"</formula>
    </cfRule>
  </conditionalFormatting>
  <conditionalFormatting sqref="Y111">
    <cfRule type="expression" dxfId="64" priority="65">
      <formula>$Y111="El Valor debe ser igual a la meta 2015"</formula>
    </cfRule>
  </conditionalFormatting>
  <conditionalFormatting sqref="Y112">
    <cfRule type="expression" dxfId="63" priority="64">
      <formula>$Y112="El Valor debe ser igual a la meta 2015"</formula>
    </cfRule>
  </conditionalFormatting>
  <conditionalFormatting sqref="Y111:Z111">
    <cfRule type="expression" dxfId="62" priority="63">
      <formula>$Y111="El Valor debe ser igual a la meta 2015"</formula>
    </cfRule>
  </conditionalFormatting>
  <conditionalFormatting sqref="Y112">
    <cfRule type="expression" dxfId="61" priority="62">
      <formula>$Y112="El Valor debe ser igual a la meta 2015"</formula>
    </cfRule>
  </conditionalFormatting>
  <conditionalFormatting sqref="AA111:AA113">
    <cfRule type="expression" dxfId="60" priority="61">
      <formula>$AA111=0</formula>
    </cfRule>
  </conditionalFormatting>
  <conditionalFormatting sqref="Y111">
    <cfRule type="expression" dxfId="59" priority="60">
      <formula>$Y111="El Valor debe ser igual a la meta 2015"</formula>
    </cfRule>
  </conditionalFormatting>
  <conditionalFormatting sqref="Y112">
    <cfRule type="expression" dxfId="58" priority="59">
      <formula>$Y112="El Valor debe ser igual a la meta 2015"</formula>
    </cfRule>
  </conditionalFormatting>
  <conditionalFormatting sqref="Y111">
    <cfRule type="expression" dxfId="57" priority="58">
      <formula>$Y111="El Valor debe ser igual a la meta 2015"</formula>
    </cfRule>
  </conditionalFormatting>
  <conditionalFormatting sqref="Y112">
    <cfRule type="expression" dxfId="56" priority="57">
      <formula>$Y112="El Valor debe ser igual a la meta 2015"</formula>
    </cfRule>
  </conditionalFormatting>
  <conditionalFormatting sqref="Y111">
    <cfRule type="expression" dxfId="55" priority="56">
      <formula>$Y111="El Valor debe ser igual a la meta 2015"</formula>
    </cfRule>
  </conditionalFormatting>
  <conditionalFormatting sqref="Y112">
    <cfRule type="expression" dxfId="54" priority="55">
      <formula>$Y112="El Valor debe ser igual a la meta 2015"</formula>
    </cfRule>
  </conditionalFormatting>
  <conditionalFormatting sqref="Y111">
    <cfRule type="expression" dxfId="53" priority="54">
      <formula>$Y111="El Valor debe ser igual a la meta 2015"</formula>
    </cfRule>
  </conditionalFormatting>
  <conditionalFormatting sqref="Y112">
    <cfRule type="expression" dxfId="52" priority="53">
      <formula>$Y112="El Valor debe ser igual a la meta 2015"</formula>
    </cfRule>
  </conditionalFormatting>
  <conditionalFormatting sqref="Y111:Z111">
    <cfRule type="expression" dxfId="51" priority="52">
      <formula>$Y111="El Valor debe ser igual a la meta 2015"</formula>
    </cfRule>
  </conditionalFormatting>
  <conditionalFormatting sqref="Y112">
    <cfRule type="expression" dxfId="50" priority="51">
      <formula>$Y112="El Valor debe ser igual a la meta 2015"</formula>
    </cfRule>
  </conditionalFormatting>
  <conditionalFormatting sqref="AA111:AA113">
    <cfRule type="expression" dxfId="49" priority="50">
      <formula>$AA111=0</formula>
    </cfRule>
  </conditionalFormatting>
  <conditionalFormatting sqref="Y111">
    <cfRule type="expression" dxfId="48" priority="49">
      <formula>$Y111="El Valor debe ser igual a la meta 2015"</formula>
    </cfRule>
  </conditionalFormatting>
  <conditionalFormatting sqref="Y112">
    <cfRule type="expression" dxfId="47" priority="48">
      <formula>$Y112="El Valor debe ser igual a la meta 2015"</formula>
    </cfRule>
  </conditionalFormatting>
  <conditionalFormatting sqref="Y111">
    <cfRule type="expression" dxfId="46" priority="47">
      <formula>$Y111="El Valor debe ser igual a la meta 2015"</formula>
    </cfRule>
  </conditionalFormatting>
  <conditionalFormatting sqref="Y112">
    <cfRule type="expression" dxfId="45" priority="46">
      <formula>$Y112="El Valor debe ser igual a la meta 2015"</formula>
    </cfRule>
  </conditionalFormatting>
  <conditionalFormatting sqref="Y111">
    <cfRule type="expression" dxfId="44" priority="45">
      <formula>$Y111="El Valor debe ser igual a la meta 2015"</formula>
    </cfRule>
  </conditionalFormatting>
  <conditionalFormatting sqref="Y112">
    <cfRule type="expression" dxfId="43" priority="44">
      <formula>$Y112="El Valor debe ser igual a la meta 2015"</formula>
    </cfRule>
  </conditionalFormatting>
  <conditionalFormatting sqref="Y111">
    <cfRule type="expression" dxfId="42" priority="43">
      <formula>$Y111="El Valor debe ser igual a la meta 2015"</formula>
    </cfRule>
  </conditionalFormatting>
  <conditionalFormatting sqref="Y112">
    <cfRule type="expression" dxfId="41" priority="42">
      <formula>$Y112="El Valor debe ser igual a la meta 2015"</formula>
    </cfRule>
  </conditionalFormatting>
  <conditionalFormatting sqref="Y111:Z111">
    <cfRule type="expression" dxfId="40" priority="41">
      <formula>$Y111="El Valor debe ser igual a la meta 2015"</formula>
    </cfRule>
  </conditionalFormatting>
  <conditionalFormatting sqref="Y112">
    <cfRule type="expression" dxfId="39" priority="40">
      <formula>$Y112="El Valor debe ser igual a la meta 2015"</formula>
    </cfRule>
  </conditionalFormatting>
  <conditionalFormatting sqref="Y111:Z111">
    <cfRule type="expression" dxfId="38" priority="39">
      <formula>$Y111="El Valor debe ser igual a la meta 2015"</formula>
    </cfRule>
  </conditionalFormatting>
  <conditionalFormatting sqref="Y112">
    <cfRule type="expression" dxfId="37" priority="38">
      <formula>$Y112="El Valor debe ser igual a la meta 2015"</formula>
    </cfRule>
  </conditionalFormatting>
  <conditionalFormatting sqref="Y111:Z111">
    <cfRule type="expression" dxfId="36" priority="37">
      <formula>$Y111="El Valor debe ser igual a la meta 2015"</formula>
    </cfRule>
  </conditionalFormatting>
  <conditionalFormatting sqref="Y112">
    <cfRule type="expression" dxfId="35" priority="36">
      <formula>$Y112="El Valor debe ser igual a la meta 2015"</formula>
    </cfRule>
  </conditionalFormatting>
  <conditionalFormatting sqref="Y111:Z111">
    <cfRule type="expression" dxfId="34" priority="35">
      <formula>$Y111="El Valor debe ser igual a la meta 2015"</formula>
    </cfRule>
  </conditionalFormatting>
  <conditionalFormatting sqref="Y112">
    <cfRule type="expression" dxfId="33" priority="34">
      <formula>$Y112="El Valor debe ser igual a la meta 2015"</formula>
    </cfRule>
  </conditionalFormatting>
  <conditionalFormatting sqref="Y111:Z111">
    <cfRule type="expression" dxfId="32" priority="33">
      <formula>$Y111="El Valor debe ser igual a la meta 2015"</formula>
    </cfRule>
  </conditionalFormatting>
  <conditionalFormatting sqref="Y112">
    <cfRule type="expression" dxfId="31" priority="32">
      <formula>$Y112="El Valor debe ser igual a la meta 2015"</formula>
    </cfRule>
  </conditionalFormatting>
  <conditionalFormatting sqref="AA111:AA113">
    <cfRule type="expression" dxfId="30" priority="31">
      <formula>$AA111=0</formula>
    </cfRule>
  </conditionalFormatting>
  <conditionalFormatting sqref="Y111">
    <cfRule type="expression" dxfId="29" priority="30">
      <formula>$Y111="El Valor debe ser igual a la meta 2015"</formula>
    </cfRule>
  </conditionalFormatting>
  <conditionalFormatting sqref="Y112">
    <cfRule type="expression" dxfId="28" priority="29">
      <formula>$Y112="El Valor debe ser igual a la meta 2015"</formula>
    </cfRule>
  </conditionalFormatting>
  <conditionalFormatting sqref="Y111">
    <cfRule type="expression" dxfId="27" priority="28">
      <formula>$Y111="El Valor debe ser igual a la meta 2015"</formula>
    </cfRule>
  </conditionalFormatting>
  <conditionalFormatting sqref="Y112">
    <cfRule type="expression" dxfId="26" priority="27">
      <formula>$Y112="El Valor debe ser igual a la meta 2015"</formula>
    </cfRule>
  </conditionalFormatting>
  <conditionalFormatting sqref="Y111">
    <cfRule type="expression" dxfId="25" priority="26">
      <formula>$Y111="El Valor debe ser igual a la meta 2015"</formula>
    </cfRule>
  </conditionalFormatting>
  <conditionalFormatting sqref="Y112">
    <cfRule type="expression" dxfId="24" priority="25">
      <formula>$Y112="El Valor debe ser igual a la meta 2015"</formula>
    </cfRule>
  </conditionalFormatting>
  <conditionalFormatting sqref="Y111">
    <cfRule type="expression" dxfId="23" priority="24">
      <formula>$Y111="El Valor debe ser igual a la meta 2015"</formula>
    </cfRule>
  </conditionalFormatting>
  <conditionalFormatting sqref="Y112">
    <cfRule type="expression" dxfId="22" priority="23">
      <formula>$Y112="El Valor debe ser igual a la meta 2015"</formula>
    </cfRule>
  </conditionalFormatting>
  <conditionalFormatting sqref="Y111:Z111">
    <cfRule type="expression" dxfId="21" priority="22">
      <formula>$Y111="El Valor debe ser igual a la meta 2015"</formula>
    </cfRule>
  </conditionalFormatting>
  <conditionalFormatting sqref="Y112">
    <cfRule type="expression" dxfId="20" priority="21">
      <formula>$Y112="El Valor debe ser igual a la meta 2015"</formula>
    </cfRule>
  </conditionalFormatting>
  <conditionalFormatting sqref="AA111:AA113">
    <cfRule type="expression" dxfId="19" priority="20">
      <formula>$AA111=0</formula>
    </cfRule>
  </conditionalFormatting>
  <conditionalFormatting sqref="Y111">
    <cfRule type="expression" dxfId="18" priority="19">
      <formula>$Y111="El Valor debe ser igual a la meta 2015"</formula>
    </cfRule>
  </conditionalFormatting>
  <conditionalFormatting sqref="Y112">
    <cfRule type="expression" dxfId="17" priority="18">
      <formula>$Y112="El Valor debe ser igual a la meta 2015"</formula>
    </cfRule>
  </conditionalFormatting>
  <conditionalFormatting sqref="Y111">
    <cfRule type="expression" dxfId="16" priority="17">
      <formula>$Y111="El Valor debe ser igual a la meta 2015"</formula>
    </cfRule>
  </conditionalFormatting>
  <conditionalFormatting sqref="Y112">
    <cfRule type="expression" dxfId="15" priority="16">
      <formula>$Y112="El Valor debe ser igual a la meta 2015"</formula>
    </cfRule>
  </conditionalFormatting>
  <conditionalFormatting sqref="Y111">
    <cfRule type="expression" dxfId="14" priority="15">
      <formula>$Y111="El Valor debe ser igual a la meta 2015"</formula>
    </cfRule>
  </conditionalFormatting>
  <conditionalFormatting sqref="Y112">
    <cfRule type="expression" dxfId="13" priority="14">
      <formula>$Y112="El Valor debe ser igual a la meta 2015"</formula>
    </cfRule>
  </conditionalFormatting>
  <conditionalFormatting sqref="Y111">
    <cfRule type="expression" dxfId="12" priority="13">
      <formula>$Y111="El Valor debe ser igual a la meta 2015"</formula>
    </cfRule>
  </conditionalFormatting>
  <conditionalFormatting sqref="Y112">
    <cfRule type="expression" dxfId="11" priority="12">
      <formula>$Y112="El Valor debe ser igual a la meta 2015"</formula>
    </cfRule>
  </conditionalFormatting>
  <conditionalFormatting sqref="Y111:Z111">
    <cfRule type="expression" dxfId="10" priority="11">
      <formula>$Y111="El Valor debe ser igual a la meta 2015"</formula>
    </cfRule>
  </conditionalFormatting>
  <conditionalFormatting sqref="Y112">
    <cfRule type="expression" dxfId="9" priority="10">
      <formula>$Y112="El Valor debe ser igual a la meta 2015"</formula>
    </cfRule>
  </conditionalFormatting>
  <conditionalFormatting sqref="Y111:Z111">
    <cfRule type="expression" dxfId="8" priority="9">
      <formula>$Y111="El Valor debe ser igual a la meta 2015"</formula>
    </cfRule>
  </conditionalFormatting>
  <conditionalFormatting sqref="Y112">
    <cfRule type="expression" dxfId="7" priority="8">
      <formula>$Y112="El Valor debe ser igual a la meta 2015"</formula>
    </cfRule>
  </conditionalFormatting>
  <conditionalFormatting sqref="Y111:Z111">
    <cfRule type="expression" dxfId="6" priority="7">
      <formula>$Y111="El Valor debe ser igual a la meta 2015"</formula>
    </cfRule>
  </conditionalFormatting>
  <conditionalFormatting sqref="Y112">
    <cfRule type="expression" dxfId="5" priority="6">
      <formula>$Y112="El Valor debe ser igual a la meta 2015"</formula>
    </cfRule>
  </conditionalFormatting>
  <conditionalFormatting sqref="Y111:Z111">
    <cfRule type="expression" dxfId="4" priority="5">
      <formula>$Y111="El Valor debe ser igual a la meta 2015"</formula>
    </cfRule>
  </conditionalFormatting>
  <conditionalFormatting sqref="Y112">
    <cfRule type="expression" dxfId="3" priority="4">
      <formula>$Y112="El Valor debe ser igual a la meta 2015"</formula>
    </cfRule>
  </conditionalFormatting>
  <conditionalFormatting sqref="Y111:Z111">
    <cfRule type="expression" dxfId="2" priority="3">
      <formula>$Y111="El Valor debe ser igual a la meta 2015"</formula>
    </cfRule>
  </conditionalFormatting>
  <conditionalFormatting sqref="Y112">
    <cfRule type="expression" dxfId="1" priority="2">
      <formula>$Y112="El Valor debe ser igual a la meta 2015"</formula>
    </cfRule>
  </conditionalFormatting>
  <conditionalFormatting sqref="R111:R113 O111:O113 U111:U113">
    <cfRule type="expression" dxfId="0" priority="1">
      <formula>O111=0</formula>
    </cfRule>
  </conditionalFormatting>
  <printOptions horizontalCentered="1" verticalCentered="1"/>
  <pageMargins left="0.6692913385826772" right="0.15748031496062992" top="0.31496062992125984" bottom="0.31496062992125984" header="0.31496062992125984" footer="0.31496062992125984"/>
  <pageSetup paperSize="5" scale="26" fitToWidth="2" fitToHeight="2" orientation="landscape" r:id="rId1"/>
  <rowBreaks count="1" manualBreakCount="1">
    <brk id="57" max="28" man="1"/>
  </rowBreaks>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C21"/>
  <sheetViews>
    <sheetView zoomScale="80" zoomScaleNormal="80" workbookViewId="0">
      <selection sqref="A1:C21"/>
    </sheetView>
  </sheetViews>
  <sheetFormatPr baseColWidth="10" defaultRowHeight="15" x14ac:dyDescent="0.25"/>
  <cols>
    <col min="2" max="2" width="99.5703125" customWidth="1"/>
    <col min="3" max="3" width="57.85546875" customWidth="1"/>
  </cols>
  <sheetData>
    <row r="2" spans="2:3" ht="15.75" x14ac:dyDescent="0.25">
      <c r="B2" s="49" t="s">
        <v>51</v>
      </c>
    </row>
    <row r="3" spans="2:3" ht="40.5" customHeight="1" x14ac:dyDescent="0.25">
      <c r="B3" s="50" t="s">
        <v>52</v>
      </c>
    </row>
    <row r="4" spans="2:3" ht="15.75" x14ac:dyDescent="0.25">
      <c r="B4" s="50"/>
    </row>
    <row r="5" spans="2:3" ht="53.25" customHeight="1" x14ac:dyDescent="0.25">
      <c r="B5" s="50" t="s">
        <v>53</v>
      </c>
    </row>
    <row r="6" spans="2:3" ht="15.75" x14ac:dyDescent="0.25">
      <c r="B6" s="50"/>
    </row>
    <row r="7" spans="2:3" ht="110.25" customHeight="1" x14ac:dyDescent="0.25">
      <c r="B7" s="50" t="s">
        <v>54</v>
      </c>
      <c r="C7" s="272" t="s">
        <v>57</v>
      </c>
    </row>
    <row r="8" spans="2:3" ht="84" customHeight="1" x14ac:dyDescent="0.25">
      <c r="B8" s="50" t="s">
        <v>55</v>
      </c>
      <c r="C8" s="272"/>
    </row>
    <row r="9" spans="2:3" ht="15.75" x14ac:dyDescent="0.25">
      <c r="B9" s="50"/>
    </row>
    <row r="10" spans="2:3" ht="15.75" x14ac:dyDescent="0.25">
      <c r="B10" s="50" t="s">
        <v>56</v>
      </c>
    </row>
    <row r="11" spans="2:3" ht="15.75" x14ac:dyDescent="0.25">
      <c r="B11" s="50"/>
    </row>
    <row r="12" spans="2:3" ht="76.5" customHeight="1" x14ac:dyDescent="0.25">
      <c r="B12" s="50" t="s">
        <v>61</v>
      </c>
      <c r="C12" s="54"/>
    </row>
    <row r="13" spans="2:3" ht="15.75" x14ac:dyDescent="0.25">
      <c r="B13" s="50"/>
    </row>
    <row r="14" spans="2:3" ht="15.75" x14ac:dyDescent="0.25">
      <c r="B14" s="50" t="s">
        <v>62</v>
      </c>
    </row>
    <row r="15" spans="2:3" ht="15.75" x14ac:dyDescent="0.25">
      <c r="B15" s="51"/>
    </row>
    <row r="16" spans="2:3" ht="15.75" x14ac:dyDescent="0.25">
      <c r="B16" s="52" t="s">
        <v>60</v>
      </c>
    </row>
    <row r="17" spans="2:2" ht="87.75" customHeight="1" x14ac:dyDescent="0.25">
      <c r="B17" s="52" t="s">
        <v>58</v>
      </c>
    </row>
    <row r="18" spans="2:2" ht="15.75" x14ac:dyDescent="0.25">
      <c r="B18" s="52"/>
    </row>
    <row r="19" spans="2:2" ht="83.25" customHeight="1" x14ac:dyDescent="0.25">
      <c r="B19" s="52" t="s">
        <v>59</v>
      </c>
    </row>
    <row r="20" spans="2:2" ht="15.75" x14ac:dyDescent="0.25">
      <c r="B20" s="53"/>
    </row>
    <row r="21" spans="2:2" ht="55.5" customHeight="1" x14ac:dyDescent="0.25">
      <c r="B21" s="52" t="s">
        <v>63</v>
      </c>
    </row>
  </sheetData>
  <mergeCells count="1">
    <mergeCell ref="C7:C8"/>
  </mergeCells>
  <pageMargins left="0.7" right="0.7" top="0.75" bottom="0.75" header="0.3" footer="0.3"/>
  <pageSetup paperSize="9" scale="5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Formato de Seguimiento de Indic</vt:lpstr>
      <vt:lpstr>Instructivo</vt:lpstr>
      <vt:lpstr>'Formato de Seguimiento de Indic'!Área_de_impresión</vt:lpstr>
      <vt:lpstr>'Formato de Seguimiento de Indic'!Títulos_a_imprimir</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DGES1</dc:creator>
  <cp:lastModifiedBy>TESCHI</cp:lastModifiedBy>
  <cp:lastPrinted>2021-01-07T20:38:21Z</cp:lastPrinted>
  <dcterms:created xsi:type="dcterms:W3CDTF">2013-07-05T02:43:33Z</dcterms:created>
  <dcterms:modified xsi:type="dcterms:W3CDTF">2021-09-03T18:21:03Z</dcterms:modified>
</cp:coreProperties>
</file>